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ericerca-my.sharepoint.com/personal/calisti_rse-web_it/Documents/ElezioniFOPEN_2022/Seggi/"/>
    </mc:Choice>
  </mc:AlternateContent>
  <xr:revisionPtr revIDLastSave="4" documentId="13_ncr:1_{0459E31C-6BD7-47BB-AC11-16676D2DB407}" xr6:coauthVersionLast="47" xr6:coauthVersionMax="47" xr10:uidLastSave="{5B130E5A-18E4-41B7-A77D-B86797EBD1A6}"/>
  <bookViews>
    <workbookView xWindow="-108" yWindow="-108" windowWidth="23256" windowHeight="12576" xr2:uid="{C6BF91D0-68B5-4E4A-BC6C-E6B4E4F5614B}"/>
  </bookViews>
  <sheets>
    <sheet name="Foglio1" sheetId="1" r:id="rId1"/>
  </sheets>
  <definedNames>
    <definedName name="_xlnm._FilterDatabase" localSheetId="0" hidden="1">Foglio1!$A$1:$Q$127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1" l="1"/>
  <c r="C109" i="1"/>
  <c r="C101" i="1"/>
  <c r="C100" i="1"/>
  <c r="C99" i="1"/>
  <c r="C82" i="1"/>
  <c r="C79" i="1"/>
  <c r="C78" i="1"/>
  <c r="C77" i="1"/>
  <c r="C73" i="1"/>
  <c r="C72" i="1"/>
  <c r="C66" i="1"/>
  <c r="C49" i="1"/>
  <c r="C42" i="1"/>
  <c r="C36" i="1"/>
  <c r="C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Rse S.p.a</author>
  </authors>
  <commentList>
    <comment ref="E73" authorId="0" shapeId="0" xr:uid="{B8AF51E1-6B91-4DF1-8B66-45E7601A1155}">
      <text>
        <r>
          <rPr>
            <b/>
            <sz val="9"/>
            <color indexed="81"/>
            <rFont val="Tahoma"/>
            <family val="2"/>
          </rPr>
          <t>Rse S.p.a:</t>
        </r>
        <r>
          <rPr>
            <sz val="9"/>
            <color indexed="81"/>
            <rFont val="Tahoma"/>
            <family val="2"/>
          </rPr>
          <t xml:space="preserve">
San Donato Milanese
VIA MARCORA, 5/7</t>
        </r>
      </text>
    </comment>
  </commentList>
</comments>
</file>

<file path=xl/sharedStrings.xml><?xml version="1.0" encoding="utf-8"?>
<sst xmlns="http://schemas.openxmlformats.org/spreadsheetml/2006/main" count="982" uniqueCount="378">
  <si>
    <t>SOCIETA'</t>
  </si>
  <si>
    <t>SEGGIO</t>
  </si>
  <si>
    <t>ENEL</t>
  </si>
  <si>
    <t>01BG</t>
  </si>
  <si>
    <t>ENEL GREEN POWER S.P.A.</t>
  </si>
  <si>
    <t>VIA MIRALAGO, 9</t>
  </si>
  <si>
    <t>BG</t>
  </si>
  <si>
    <t>MOIO DE' CALVI</t>
  </si>
  <si>
    <t>VIA SONZOGNI, 16</t>
  </si>
  <si>
    <t>SAN PELLEGRINO TERME</t>
  </si>
  <si>
    <t>VIA LOCATELLI, 44</t>
  </si>
  <si>
    <t>ZOGNO</t>
  </si>
  <si>
    <t>EDISON</t>
  </si>
  <si>
    <t>CENTRALELE SEMENZA</t>
  </si>
  <si>
    <t xml:space="preserve">VIA DELLE VALLI </t>
  </si>
  <si>
    <t>CALUSCO D'ADDA</t>
  </si>
  <si>
    <t>EDISON C.LE ESTERLE</t>
  </si>
  <si>
    <t>VIA ALZAIA 1</t>
  </si>
  <si>
    <t>MB</t>
  </si>
  <si>
    <t>CORNATE D'ADDA</t>
  </si>
  <si>
    <t>VIA VISCONTI BARNABO', 14</t>
  </si>
  <si>
    <t>MI</t>
  </si>
  <si>
    <t>TREZZO SULL'ADDA</t>
  </si>
  <si>
    <t>02BG</t>
  </si>
  <si>
    <t>VIA PAPA GIOVANNI XXIII, 69</t>
  </si>
  <si>
    <t>GROMO</t>
  </si>
  <si>
    <t>VIA LOMBARDIA, 2</t>
  </si>
  <si>
    <t>ARDESIO</t>
  </si>
  <si>
    <t>VIA S.LUCIO, 14</t>
  </si>
  <si>
    <t>CLUSONE</t>
  </si>
  <si>
    <t>CESI</t>
  </si>
  <si>
    <t>VIA PASTRENGO 9</t>
  </si>
  <si>
    <t>SERIATE</t>
  </si>
  <si>
    <t>WIND TRE</t>
  </si>
  <si>
    <t>VIA ZANICA 58</t>
  </si>
  <si>
    <t>BERGAMO</t>
  </si>
  <si>
    <t>TERNA</t>
  </si>
  <si>
    <t>03BG</t>
  </si>
  <si>
    <t>VIA ROMA 14</t>
  </si>
  <si>
    <t>GORLAGO</t>
  </si>
  <si>
    <t>VIA BERGAMO, 9</t>
  </si>
  <si>
    <t>TREVIGLIO</t>
  </si>
  <si>
    <t>VIA VITTORIO VENETO, 21</t>
  </si>
  <si>
    <t>GRUMELLO DEL MONTE</t>
  </si>
  <si>
    <t>VIA DUCA D'AOSTA, 40</t>
  </si>
  <si>
    <t>ROMANO DI LOMBARDIA</t>
  </si>
  <si>
    <t>VIA MATTEOTTI, 4</t>
  </si>
  <si>
    <t>PONTE SAN PIETRO</t>
  </si>
  <si>
    <t>04BG</t>
  </si>
  <si>
    <t>VIA ALDO MORO</t>
  </si>
  <si>
    <t>ALBINO</t>
  </si>
  <si>
    <t>ENEL ENERGIA S.P.A.</t>
  </si>
  <si>
    <t>2iRETE GAS</t>
  </si>
  <si>
    <t>VIA CARLO SERASSI 17</t>
  </si>
  <si>
    <t>VLE LOMBARDIA, 7</t>
  </si>
  <si>
    <t>ENERCOS</t>
  </si>
  <si>
    <t>VIA SERIO 105</t>
  </si>
  <si>
    <t>CASNIGO</t>
  </si>
  <si>
    <t>05BS</t>
  </si>
  <si>
    <t>VIA GRAZZINE 28</t>
  </si>
  <si>
    <t>BS</t>
  </si>
  <si>
    <t>BRESCIA</t>
  </si>
  <si>
    <t>VIA CASSALA, 13</t>
  </si>
  <si>
    <t>VIA CHIAPPA, 9-S.EUFEMIA</t>
  </si>
  <si>
    <t>VAI BARGNANI 5</t>
  </si>
  <si>
    <t>06BS</t>
  </si>
  <si>
    <t>VIA SAN GIACOMO, 56</t>
  </si>
  <si>
    <t>GARGNANO</t>
  </si>
  <si>
    <t>FRAZ CARPENEDA</t>
  </si>
  <si>
    <t>VOBARNO</t>
  </si>
  <si>
    <t>CENTRALE CAFFARO</t>
  </si>
  <si>
    <t>VIA MONTE SUELLO 2</t>
  </si>
  <si>
    <t>BAGOLINO</t>
  </si>
  <si>
    <t>07BS</t>
  </si>
  <si>
    <t>VIA TRIESTE, 108</t>
  </si>
  <si>
    <t>MONTICHIARI</t>
  </si>
  <si>
    <t>VIA MARCONI, n.114/116 ex n.70</t>
  </si>
  <si>
    <t>DESENZANO DEL GARDA</t>
  </si>
  <si>
    <t>VIA GALILEO GALILEI, 34</t>
  </si>
  <si>
    <t>SAREZZO</t>
  </si>
  <si>
    <t>VIA CRETA 8</t>
  </si>
  <si>
    <t>COLOGNE</t>
  </si>
  <si>
    <t>NK HYDRO S.R.L.</t>
  </si>
  <si>
    <t xml:space="preserve">VIA GIOVANNI NIGGELER 67 </t>
  </si>
  <si>
    <t>CAPRIOLO</t>
  </si>
  <si>
    <t>VIA LUNARDI, 61</t>
  </si>
  <si>
    <t>MANERBIO</t>
  </si>
  <si>
    <t>VIA 28 APRILE, 5/5A</t>
  </si>
  <si>
    <t>BRENO</t>
  </si>
  <si>
    <t>VIA VITTORIO VENETO 91 PIANCOGNO</t>
  </si>
  <si>
    <t>COGNO</t>
  </si>
  <si>
    <t>VIA MARCONI 2</t>
  </si>
  <si>
    <t>BORNO</t>
  </si>
  <si>
    <t>VIA SABBIOLO SNC</t>
  </si>
  <si>
    <t>VIA EDISON, 1</t>
  </si>
  <si>
    <t>CEDEGOLO</t>
  </si>
  <si>
    <t xml:space="preserve">EDISON </t>
  </si>
  <si>
    <t xml:space="preserve">VIA EDISON </t>
  </si>
  <si>
    <t>VIA VALERIANA</t>
  </si>
  <si>
    <t>EDOLO</t>
  </si>
  <si>
    <t>VIA MONTE COLMO, 2</t>
  </si>
  <si>
    <t>10CO</t>
  </si>
  <si>
    <t>VIA PER CANTU', 28</t>
  </si>
  <si>
    <t>CO</t>
  </si>
  <si>
    <t>CUCCIAGO</t>
  </si>
  <si>
    <t>VIA PIANO DEI RESINELLI, 20</t>
  </si>
  <si>
    <t>ERBA</t>
  </si>
  <si>
    <t>VIA ITALIA, 53/A</t>
  </si>
  <si>
    <t>GRANDOLA ED UNITI</t>
  </si>
  <si>
    <t>VIA LUCINI, 6</t>
  </si>
  <si>
    <t>COMO</t>
  </si>
  <si>
    <t xml:space="preserve">VIA DEL SEPRIO, 42 </t>
  </si>
  <si>
    <t>LOMAZZO</t>
  </si>
  <si>
    <t>VIA BRESCIA, 54</t>
  </si>
  <si>
    <t>CR</t>
  </si>
  <si>
    <t>CREMONA</t>
  </si>
  <si>
    <t>VIA GAZZOLETTO 17</t>
  </si>
  <si>
    <t>VIA DE GASPERI, 67</t>
  </si>
  <si>
    <t>CREMA</t>
  </si>
  <si>
    <t>VIA SPLUGA, 10</t>
  </si>
  <si>
    <t>LC</t>
  </si>
  <si>
    <t>CERNUSCO LOMBARDONE</t>
  </si>
  <si>
    <t>CSO MARTIRI LIBERAZIONE, 50</t>
  </si>
  <si>
    <t>EPPRODUZIONE</t>
  </si>
  <si>
    <t>14LO</t>
  </si>
  <si>
    <t>VIA EMILIA 12A</t>
  </si>
  <si>
    <t>LO</t>
  </si>
  <si>
    <t>MONTANASO LOMBARDO</t>
  </si>
  <si>
    <t>VIA GATTI, 34</t>
  </si>
  <si>
    <t>CODOGNO</t>
  </si>
  <si>
    <t>VIA VECCHIA CREMONESE, 18</t>
  </si>
  <si>
    <t>LODI</t>
  </si>
  <si>
    <t>VIA C.NA CONTESSE 57</t>
  </si>
  <si>
    <t>S.ROCCO AL PORTO</t>
  </si>
  <si>
    <t>SORGENIA</t>
  </si>
  <si>
    <t>VIA GULF ITALIANA</t>
  </si>
  <si>
    <t>BRUGHERIO</t>
  </si>
  <si>
    <t>MONZA</t>
  </si>
  <si>
    <t>VIA PHILIPS, 12</t>
  </si>
  <si>
    <t>VIA VIGNONE 45 - LOC. BARUCCANA</t>
  </si>
  <si>
    <t>SEVESO</t>
  </si>
  <si>
    <t>VIA SAURO, 2/A</t>
  </si>
  <si>
    <t>VERANO BRIANZA</t>
  </si>
  <si>
    <t>VIA CADORNA, 25</t>
  </si>
  <si>
    <t>VIMERCATE</t>
  </si>
  <si>
    <t>VIA TIZIANO 1/3</t>
  </si>
  <si>
    <t>CARATE BRINZA</t>
  </si>
  <si>
    <t>EDISON ENERGIA</t>
  </si>
  <si>
    <t>VIA I MAGGIO 6</t>
  </si>
  <si>
    <t>MUGGIO'</t>
  </si>
  <si>
    <t>VIA POSCALLO, 7</t>
  </si>
  <si>
    <t>ABBIATEGRASSO</t>
  </si>
  <si>
    <t>VIA S.CATERINA, 38</t>
  </si>
  <si>
    <t>LEGNANO</t>
  </si>
  <si>
    <t>18MI</t>
  </si>
  <si>
    <t>VIA RUBATTINO 54</t>
  </si>
  <si>
    <t>MILANO</t>
  </si>
  <si>
    <t>VIA RUBATTINO, 84</t>
  </si>
  <si>
    <t>VIA LAMBRETTA, S.N.</t>
  </si>
  <si>
    <t>SEGRATE</t>
  </si>
  <si>
    <t>A2A</t>
  </si>
  <si>
    <t>19MI</t>
  </si>
  <si>
    <t>EDISON C.LE SESTO SAN GIOVANNI</t>
  </si>
  <si>
    <t>VIALE ITALIA 588</t>
  </si>
  <si>
    <t>SESTO SAN GIOVANNI</t>
  </si>
  <si>
    <t>VLE ITALIA, 26</t>
  </si>
  <si>
    <t>20MI</t>
  </si>
  <si>
    <t>EDISON ENERGIA S.P.A.</t>
  </si>
  <si>
    <t>21MI</t>
  </si>
  <si>
    <t>VIA BERUTO, 18</t>
  </si>
  <si>
    <t>22MI</t>
  </si>
  <si>
    <t>23MI</t>
  </si>
  <si>
    <t>VIA GALIEO GALILEI</t>
  </si>
  <si>
    <t>PERO</t>
  </si>
  <si>
    <t>LARGO METROPOLITANA 5</t>
  </si>
  <si>
    <t>RHO</t>
  </si>
  <si>
    <t>VIA DELLE INDUSTRIE, 50</t>
  </si>
  <si>
    <t>COLTURANO</t>
  </si>
  <si>
    <t>VIA VITTORINI, 4</t>
  </si>
  <si>
    <t>CORSICO</t>
  </si>
  <si>
    <t>VLE GAVAZZI, 3</t>
  </si>
  <si>
    <t>MELZO</t>
  </si>
  <si>
    <t>EON</t>
  </si>
  <si>
    <t xml:space="preserve">EON </t>
  </si>
  <si>
    <t>VIA A. VESPUCCI 2</t>
  </si>
  <si>
    <t>26MN</t>
  </si>
  <si>
    <t>CENTRALE OSTIGLIA</t>
  </si>
  <si>
    <t>S.S. 12 ABETONE BRENNERO KM 239</t>
  </si>
  <si>
    <t>MN</t>
  </si>
  <si>
    <t>OSTIGLIA</t>
  </si>
  <si>
    <t>A2A GENCOGAS SPA</t>
  </si>
  <si>
    <t>VIA C. COLOMBO 2</t>
  </si>
  <si>
    <t>SERMIDE</t>
  </si>
  <si>
    <t>VIA S.ANDREA, 2</t>
  </si>
  <si>
    <t>GUIDIZZOLO</t>
  </si>
  <si>
    <t xml:space="preserve">VIA LOMBARDIA, 61/63 </t>
  </si>
  <si>
    <t>VOLTA MANTOVANA</t>
  </si>
  <si>
    <t>PORTO MANTOVANO</t>
  </si>
  <si>
    <t>MANTOVA</t>
  </si>
  <si>
    <t>VIA EINSTEIN 4/6</t>
  </si>
  <si>
    <t>SAN GIORGIO BIGARELLO</t>
  </si>
  <si>
    <t>VIA MONDADORI, 1</t>
  </si>
  <si>
    <t>POGGIO RUSCO</t>
  </si>
  <si>
    <t>VIA BASSI, 5</t>
  </si>
  <si>
    <t>SUZZARA</t>
  </si>
  <si>
    <t>VIA AROLDI, 36</t>
  </si>
  <si>
    <t>VIADANA</t>
  </si>
  <si>
    <t>PV</t>
  </si>
  <si>
    <t>PAVIA</t>
  </si>
  <si>
    <t>VIA VITTORIO VENETO, 29</t>
  </si>
  <si>
    <t>VIALE ARTIGIANATO, 5</t>
  </si>
  <si>
    <t>VIGEVANO</t>
  </si>
  <si>
    <t>VIA MILANO 144</t>
  </si>
  <si>
    <t>SO</t>
  </si>
  <si>
    <t>BORMIO</t>
  </si>
  <si>
    <t>VIA OMOBONO CENINI N. 5</t>
  </si>
  <si>
    <t>CHIURO</t>
  </si>
  <si>
    <t>ENEL PRODUZIONE S.P.A.</t>
  </si>
  <si>
    <t>VIA ADAMELLO, 1</t>
  </si>
  <si>
    <t>SONDRIO</t>
  </si>
  <si>
    <t>VIA G. GIANOLI, 21</t>
  </si>
  <si>
    <t>MORBEGNO</t>
  </si>
  <si>
    <t>SEM MORBEGNO</t>
  </si>
  <si>
    <t>VIA BRUGO, 15</t>
  </si>
  <si>
    <t>COSIO VALTELLINO</t>
  </si>
  <si>
    <t>FUSINE</t>
  </si>
  <si>
    <t>VIA CAPPELLA GRANDE, 6</t>
  </si>
  <si>
    <t>MESE</t>
  </si>
  <si>
    <t>VIA CAPPELLA GRANDE, 8</t>
  </si>
  <si>
    <t>VICOLO SCENAIA 3</t>
  </si>
  <si>
    <t>VIA NAZIONALE, 6</t>
  </si>
  <si>
    <t>PIANTEDO</t>
  </si>
  <si>
    <t>VIA STELVIO, 1692/A</t>
  </si>
  <si>
    <t>TALAMONA</t>
  </si>
  <si>
    <t>EDISON C.LE DI CAMPO</t>
  </si>
  <si>
    <t>VIA NAZIONALE 49</t>
  </si>
  <si>
    <t>NOVATE MEZZOLA</t>
  </si>
  <si>
    <t xml:space="preserve">EDISON C.LE VENINA </t>
  </si>
  <si>
    <t>VIA PRADELLA 15</t>
  </si>
  <si>
    <t>PIATEDA</t>
  </si>
  <si>
    <t>EDISON C.LE BELVISO</t>
  </si>
  <si>
    <t>VIA FALCK 10</t>
  </si>
  <si>
    <t>TRESENDA DI TEGLIO</t>
  </si>
  <si>
    <t>VIA MILANO, 13</t>
  </si>
  <si>
    <t>VA</t>
  </si>
  <si>
    <t>BESOZZO</t>
  </si>
  <si>
    <t>VIA DELLA MOTTA</t>
  </si>
  <si>
    <t>BRISSAGO-VALTRAVAGLIA</t>
  </si>
  <si>
    <t>NUCLECO</t>
  </si>
  <si>
    <t>VIA E. FERMI 1</t>
  </si>
  <si>
    <t>ISPRA</t>
  </si>
  <si>
    <t>LOC. RONCOVALGRANDE</t>
  </si>
  <si>
    <t>MACCAGNO CON PINO E VEDDASCA</t>
  </si>
  <si>
    <t>VIA PESCHIERA, 20</t>
  </si>
  <si>
    <t>VARESE</t>
  </si>
  <si>
    <t>VIA SILVESTRO SANVITO, 60</t>
  </si>
  <si>
    <t>CORSO SEMPIONE, 186</t>
  </si>
  <si>
    <t>BUSTO ARSIZIO</t>
  </si>
  <si>
    <t>VIA PONTE CANALE</t>
  </si>
  <si>
    <t>VIZZOLA TICINO</t>
  </si>
  <si>
    <t>VIA CESARE BATTISTI,1450</t>
  </si>
  <si>
    <t>CISLAGO</t>
  </si>
  <si>
    <t>VIA PADRE GIULIANI, 117</t>
  </si>
  <si>
    <t>SARONNO</t>
  </si>
  <si>
    <t>VIA RISMONDO</t>
  </si>
  <si>
    <t>TRADATE</t>
  </si>
  <si>
    <t>VIA FORO BONAPARTE 31</t>
  </si>
  <si>
    <t>VIA BORGAZZI, 16 / VIA MANZONI 33A</t>
  </si>
  <si>
    <t>TERRANOVA DEI PASSERINI</t>
  </si>
  <si>
    <t>ENERGEAN</t>
  </si>
  <si>
    <t>EDP</t>
  </si>
  <si>
    <t>PIAZZA SIGMUND FREUD 1</t>
  </si>
  <si>
    <t>VIA ROBERTO LEPETIT 8</t>
  </si>
  <si>
    <t>EUROENERGY GROUP</t>
  </si>
  <si>
    <t>EUROENERGY</t>
  </si>
  <si>
    <t>LAINATE</t>
  </si>
  <si>
    <t>VIA ALESSI 2</t>
  </si>
  <si>
    <t>RWE</t>
  </si>
  <si>
    <t>RWE RINNOVABILI ITALIA</t>
  </si>
  <si>
    <t>VIA RESTELLI 3/1</t>
  </si>
  <si>
    <t>8.00 - 10.00</t>
  </si>
  <si>
    <t>11.00 - 14.00</t>
  </si>
  <si>
    <t>14.30 - 17.00</t>
  </si>
  <si>
    <t>11.00 - 13.00</t>
  </si>
  <si>
    <t>15.00 - 17.00</t>
  </si>
  <si>
    <t>8.00 - 11.00</t>
  </si>
  <si>
    <t>13.00-15.00</t>
  </si>
  <si>
    <t>14.00-17.00</t>
  </si>
  <si>
    <t>11.00-15.00</t>
  </si>
  <si>
    <t>CESI-ISMES</t>
  </si>
  <si>
    <t>9.00 - 12.00</t>
  </si>
  <si>
    <t>14.00 - 17.00</t>
  </si>
  <si>
    <t>8.00 - 10.30</t>
  </si>
  <si>
    <t>12.00 - 17.00</t>
  </si>
  <si>
    <t>7.30 - 10.30</t>
  </si>
  <si>
    <t>12.00-14.00</t>
  </si>
  <si>
    <t>10.00-14.00</t>
  </si>
  <si>
    <t>11.00-17.00</t>
  </si>
  <si>
    <t>8.00-10.00</t>
  </si>
  <si>
    <t>7.30 - 9.30</t>
  </si>
  <si>
    <t>11.00-12.00</t>
  </si>
  <si>
    <t>8.00 - 12.00</t>
  </si>
  <si>
    <t>11.00 - 12.00</t>
  </si>
  <si>
    <t>16.00 - 17.00</t>
  </si>
  <si>
    <t>10.30 - 12.00</t>
  </si>
  <si>
    <t>13.30 - 15.00</t>
  </si>
  <si>
    <t>CESI-ISMES + RSE + ENEL</t>
  </si>
  <si>
    <t>15.30-17.30</t>
  </si>
  <si>
    <t>15.30-17.00</t>
  </si>
  <si>
    <t>10.00-15.00</t>
  </si>
  <si>
    <t>8.00-11.00</t>
  </si>
  <si>
    <t>10.00-14.30</t>
  </si>
  <si>
    <t>8.00-9.00</t>
  </si>
  <si>
    <t>10.30-15.00</t>
  </si>
  <si>
    <t>EDISON + FENICE + ASS.CASA</t>
  </si>
  <si>
    <t>8.00-9.30</t>
  </si>
  <si>
    <t>VIA ALBRICCI 10 + S.DONATO MIL</t>
  </si>
  <si>
    <t>9.00-10.00</t>
  </si>
  <si>
    <t>ENEL + FISDE + ARCA</t>
  </si>
  <si>
    <t>13.30-14.30</t>
  </si>
  <si>
    <t>9.00-11.00</t>
  </si>
  <si>
    <t>VIA ALESSANDRO ALGARDI + PORTA ROMANA</t>
  </si>
  <si>
    <t>VIA CARDUCCI 1/3 + 14 + BROLETTO 46</t>
  </si>
  <si>
    <t>9.00-12.00</t>
  </si>
  <si>
    <t>15.00-17.00</t>
  </si>
  <si>
    <t>VIA ESPINASSE 59 + VIALE CADORNA, 56/A</t>
  </si>
  <si>
    <t>11.00-13.00</t>
  </si>
  <si>
    <t>7.30-12.30</t>
  </si>
  <si>
    <t>7.30-10.30</t>
  </si>
  <si>
    <t>14.00-16.00</t>
  </si>
  <si>
    <t>7.30-10.00</t>
  </si>
  <si>
    <t>15.00-16.00</t>
  </si>
  <si>
    <t>8.00-15.00</t>
  </si>
  <si>
    <t>ENEL +EDISON C.LE ALBANO</t>
  </si>
  <si>
    <t>8.00-12.00</t>
  </si>
  <si>
    <t>15.00-16.30</t>
  </si>
  <si>
    <t>7.30-15.30</t>
  </si>
  <si>
    <t>7.30-15.300</t>
  </si>
  <si>
    <t>VIA DIAZ, 2 + Viale VITTORIO EMANUELE</t>
  </si>
  <si>
    <t>10.30-11.30</t>
  </si>
  <si>
    <t>VIA VIGENTINA 6C e 12</t>
  </si>
  <si>
    <t>PIAZZA DANTE, 1 + VIA TRIESTE 89</t>
  </si>
  <si>
    <t>13.00-16.00</t>
  </si>
  <si>
    <t>8.00 - 9.00</t>
  </si>
  <si>
    <t>15.30-16.30</t>
  </si>
  <si>
    <t>13.30 - 15.30</t>
  </si>
  <si>
    <t>11.00-14.00</t>
  </si>
  <si>
    <t>12.00-15.00</t>
  </si>
  <si>
    <t>08BSvc</t>
  </si>
  <si>
    <t>09BSvc</t>
  </si>
  <si>
    <t>11CR</t>
  </si>
  <si>
    <t>12LC</t>
  </si>
  <si>
    <t>13LO</t>
  </si>
  <si>
    <t>15MB</t>
  </si>
  <si>
    <t>16MI</t>
  </si>
  <si>
    <t>17MI</t>
  </si>
  <si>
    <t>24MN</t>
  </si>
  <si>
    <t>25MN</t>
  </si>
  <si>
    <t>27PV</t>
  </si>
  <si>
    <t>28SO</t>
  </si>
  <si>
    <t>29SO</t>
  </si>
  <si>
    <t>30VA</t>
  </si>
  <si>
    <t>31VA</t>
  </si>
  <si>
    <t>ISEO IDRO</t>
  </si>
  <si>
    <t>Elettori</t>
  </si>
  <si>
    <t>Azienda</t>
  </si>
  <si>
    <t>Indirizzo</t>
  </si>
  <si>
    <t>Prov.</t>
  </si>
  <si>
    <t>Comune</t>
  </si>
  <si>
    <t>MALEGNO</t>
  </si>
  <si>
    <t>LECCO (+ DERVIO)</t>
  </si>
  <si>
    <t>EDP ENERGIA ITALIA</t>
  </si>
  <si>
    <t>MAGENTA (+ LEGNANO)</t>
  </si>
  <si>
    <t>VOGHERA (+STRADELLA e VARZI)</t>
  </si>
  <si>
    <t>ENEL + FUSINE ENERGIA</t>
  </si>
  <si>
    <t>VIA SAN PIETRO, 8 e 4</t>
  </si>
  <si>
    <t>A2A SPA</t>
  </si>
  <si>
    <t>MESE (+Olgettina MILANO e GROSIO)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</si>
</sst>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2" borderId="3" xfId="0" applyFont="1" applyFill="1" applyBorder="1"/>
    <xf numFmtId="0" fontId="4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/>
    <xf numFmtId="0" fontId="4" fillId="3" borderId="4" xfId="0" applyFont="1" applyFill="1" applyBorder="1"/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/>
      <protection locked="0"/>
    </xf>
    <xf numFmtId="14" fontId="4" fillId="5" borderId="3" xfId="0" applyNumberFormat="1" applyFont="1" applyFill="1" applyBorder="1"/>
    <xf numFmtId="14" fontId="4" fillId="5" borderId="4" xfId="0" applyNumberFormat="1" applyFont="1" applyFill="1" applyBorder="1"/>
    <xf numFmtId="14" fontId="4" fillId="6" borderId="3" xfId="0" applyNumberFormat="1" applyFont="1" applyFill="1" applyBorder="1"/>
    <xf numFmtId="14" fontId="4" fillId="6" borderId="4" xfId="0" applyNumberFormat="1" applyFont="1" applyFill="1" applyBorder="1"/>
    <xf numFmtId="0" fontId="7" fillId="3" borderId="4" xfId="0" applyFont="1" applyFill="1" applyBorder="1"/>
    <xf numFmtId="0" fontId="7" fillId="3" borderId="3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9A020-4E77-4032-AF39-17BC17101213}">
  <dimension ref="A1:Q127"/>
  <sheetViews>
    <sheetView tabSelected="1" topLeftCell="D1" zoomScale="85" zoomScaleNormal="85" workbookViewId="0">
      <selection activeCell="D1" sqref="A1:XFD1048576"/>
    </sheetView>
  </sheetViews>
  <sheetFormatPr defaultRowHeight="14.4" x14ac:dyDescent="0.3"/>
  <cols>
    <col min="1" max="1" width="15.6640625" style="10" bestFit="1" customWidth="1"/>
    <col min="2" max="2" width="13.33203125" style="10" bestFit="1" customWidth="1"/>
    <col min="3" max="3" width="12.21875" style="10" bestFit="1" customWidth="1"/>
    <col min="4" max="4" width="31.33203125" style="10" bestFit="1" customWidth="1"/>
    <col min="5" max="5" width="41.109375" style="10" bestFit="1" customWidth="1"/>
    <col min="6" max="6" width="10.33203125" style="10" bestFit="1" customWidth="1"/>
    <col min="7" max="7" width="33.5546875" style="10" bestFit="1" customWidth="1"/>
    <col min="8" max="8" width="12" style="11" bestFit="1" customWidth="1"/>
    <col min="9" max="9" width="12" style="12" bestFit="1" customWidth="1"/>
    <col min="10" max="10" width="11" style="11" bestFit="1" customWidth="1"/>
    <col min="11" max="11" width="11" style="12" bestFit="1" customWidth="1"/>
    <col min="12" max="12" width="12" style="11" bestFit="1" customWidth="1"/>
    <col min="13" max="13" width="12" style="12" bestFit="1" customWidth="1"/>
    <col min="14" max="14" width="12" style="11" bestFit="1" customWidth="1"/>
    <col min="15" max="15" width="12" style="12" bestFit="1" customWidth="1"/>
    <col min="16" max="16" width="11" style="11" bestFit="1" customWidth="1"/>
    <col min="17" max="17" width="12" style="12" bestFit="1" customWidth="1"/>
    <col min="18" max="16384" width="8.88671875" style="10"/>
  </cols>
  <sheetData>
    <row r="1" spans="1:17" x14ac:dyDescent="0.3">
      <c r="A1" s="20" t="s">
        <v>0</v>
      </c>
      <c r="B1" s="21" t="s">
        <v>1</v>
      </c>
      <c r="C1" s="22" t="s">
        <v>364</v>
      </c>
      <c r="D1" s="22" t="s">
        <v>365</v>
      </c>
      <c r="E1" s="22" t="s">
        <v>366</v>
      </c>
      <c r="F1" s="22" t="s">
        <v>367</v>
      </c>
      <c r="G1" s="22" t="s">
        <v>368</v>
      </c>
      <c r="H1" s="23">
        <v>44854</v>
      </c>
      <c r="I1" s="24">
        <v>44854</v>
      </c>
      <c r="J1" s="25">
        <v>44855</v>
      </c>
      <c r="K1" s="26">
        <v>44855</v>
      </c>
      <c r="L1" s="23">
        <v>44859</v>
      </c>
      <c r="M1" s="24">
        <v>44859</v>
      </c>
      <c r="N1" s="25">
        <v>44860</v>
      </c>
      <c r="O1" s="26">
        <v>44860</v>
      </c>
      <c r="P1" s="23">
        <v>44861</v>
      </c>
      <c r="Q1" s="24">
        <v>44861</v>
      </c>
    </row>
    <row r="2" spans="1:17" x14ac:dyDescent="0.3">
      <c r="A2" s="3" t="s">
        <v>2</v>
      </c>
      <c r="B2" s="4" t="s">
        <v>3</v>
      </c>
      <c r="C2" s="5">
        <v>23</v>
      </c>
      <c r="D2" s="3" t="s">
        <v>4</v>
      </c>
      <c r="E2" s="3" t="s">
        <v>5</v>
      </c>
      <c r="F2" s="3" t="s">
        <v>6</v>
      </c>
      <c r="G2" s="3" t="s">
        <v>7</v>
      </c>
      <c r="H2" s="1" t="s">
        <v>280</v>
      </c>
      <c r="I2" s="2"/>
      <c r="J2" s="1" t="s">
        <v>280</v>
      </c>
      <c r="K2" s="2"/>
      <c r="L2" s="1" t="s">
        <v>281</v>
      </c>
      <c r="M2" s="2"/>
      <c r="N2" s="1"/>
      <c r="O2" s="2"/>
      <c r="P2" s="1"/>
      <c r="Q2" s="2"/>
    </row>
    <row r="3" spans="1:17" x14ac:dyDescent="0.3">
      <c r="A3" s="3" t="s">
        <v>2</v>
      </c>
      <c r="B3" s="4" t="s">
        <v>3</v>
      </c>
      <c r="C3" s="6">
        <v>9</v>
      </c>
      <c r="D3" s="7" t="s">
        <v>2</v>
      </c>
      <c r="E3" s="7" t="s">
        <v>8</v>
      </c>
      <c r="F3" s="7" t="s">
        <v>6</v>
      </c>
      <c r="G3" s="7" t="s">
        <v>9</v>
      </c>
      <c r="H3" s="1" t="s">
        <v>281</v>
      </c>
      <c r="I3" s="2"/>
      <c r="J3" s="1"/>
      <c r="K3" s="2"/>
      <c r="L3" s="1" t="s">
        <v>280</v>
      </c>
      <c r="M3" s="2"/>
      <c r="N3" s="1"/>
      <c r="O3" s="2"/>
      <c r="P3" s="1"/>
      <c r="Q3" s="2"/>
    </row>
    <row r="4" spans="1:17" x14ac:dyDescent="0.3">
      <c r="A4" s="3" t="s">
        <v>2</v>
      </c>
      <c r="B4" s="4" t="s">
        <v>3</v>
      </c>
      <c r="C4" s="6">
        <v>10</v>
      </c>
      <c r="D4" s="7" t="s">
        <v>4</v>
      </c>
      <c r="E4" s="7" t="s">
        <v>10</v>
      </c>
      <c r="F4" s="7" t="s">
        <v>6</v>
      </c>
      <c r="G4" s="7" t="s">
        <v>11</v>
      </c>
      <c r="H4" s="1"/>
      <c r="I4" s="2" t="s">
        <v>282</v>
      </c>
      <c r="J4" s="1"/>
      <c r="K4" s="2"/>
      <c r="L4" s="1"/>
      <c r="M4" s="2"/>
      <c r="N4" s="1" t="s">
        <v>280</v>
      </c>
      <c r="O4" s="2"/>
      <c r="P4" s="1"/>
      <c r="Q4" s="2"/>
    </row>
    <row r="5" spans="1:17" x14ac:dyDescent="0.3">
      <c r="A5" s="3" t="s">
        <v>2</v>
      </c>
      <c r="B5" s="4" t="s">
        <v>3</v>
      </c>
      <c r="C5" s="5">
        <v>19</v>
      </c>
      <c r="D5" s="7" t="s">
        <v>2</v>
      </c>
      <c r="E5" s="3" t="s">
        <v>46</v>
      </c>
      <c r="F5" s="3" t="s">
        <v>6</v>
      </c>
      <c r="G5" s="3" t="s">
        <v>47</v>
      </c>
      <c r="H5" s="1"/>
      <c r="I5" s="2"/>
      <c r="J5" s="1"/>
      <c r="K5" s="2"/>
      <c r="L5" s="1"/>
      <c r="M5" s="2"/>
      <c r="N5" s="1" t="s">
        <v>281</v>
      </c>
      <c r="O5" s="2"/>
      <c r="P5" s="1" t="s">
        <v>280</v>
      </c>
      <c r="Q5" s="2"/>
    </row>
    <row r="6" spans="1:17" x14ac:dyDescent="0.3">
      <c r="A6" s="13" t="s">
        <v>2</v>
      </c>
      <c r="B6" s="14" t="s">
        <v>23</v>
      </c>
      <c r="C6" s="15">
        <v>10</v>
      </c>
      <c r="D6" s="13" t="s">
        <v>4</v>
      </c>
      <c r="E6" s="13" t="s">
        <v>24</v>
      </c>
      <c r="F6" s="13" t="s">
        <v>6</v>
      </c>
      <c r="G6" s="13" t="s">
        <v>25</v>
      </c>
      <c r="H6" s="16" t="s">
        <v>280</v>
      </c>
      <c r="I6" s="17"/>
      <c r="J6" s="16"/>
      <c r="K6" s="17"/>
      <c r="L6" s="16"/>
      <c r="M6" s="17"/>
      <c r="N6" s="16"/>
      <c r="O6" s="17"/>
      <c r="P6" s="16"/>
      <c r="Q6" s="17"/>
    </row>
    <row r="7" spans="1:17" x14ac:dyDescent="0.3">
      <c r="A7" s="13" t="s">
        <v>2</v>
      </c>
      <c r="B7" s="14" t="s">
        <v>23</v>
      </c>
      <c r="C7" s="18">
        <v>18</v>
      </c>
      <c r="D7" s="19" t="s">
        <v>4</v>
      </c>
      <c r="E7" s="19" t="s">
        <v>26</v>
      </c>
      <c r="F7" s="19" t="s">
        <v>6</v>
      </c>
      <c r="G7" s="19" t="s">
        <v>27</v>
      </c>
      <c r="H7" s="16" t="s">
        <v>283</v>
      </c>
      <c r="I7" s="17"/>
      <c r="J7" s="16"/>
      <c r="K7" s="17"/>
      <c r="L7" s="16" t="s">
        <v>280</v>
      </c>
      <c r="M7" s="17"/>
      <c r="N7" s="16"/>
      <c r="O7" s="17"/>
      <c r="P7" s="16"/>
      <c r="Q7" s="17"/>
    </row>
    <row r="8" spans="1:17" x14ac:dyDescent="0.3">
      <c r="A8" s="13" t="s">
        <v>2</v>
      </c>
      <c r="B8" s="14" t="s">
        <v>23</v>
      </c>
      <c r="C8" s="18">
        <v>14</v>
      </c>
      <c r="D8" s="19" t="s">
        <v>2</v>
      </c>
      <c r="E8" s="19" t="s">
        <v>28</v>
      </c>
      <c r="F8" s="19" t="s">
        <v>6</v>
      </c>
      <c r="G8" s="19" t="s">
        <v>29</v>
      </c>
      <c r="H8" s="16"/>
      <c r="I8" s="17" t="s">
        <v>284</v>
      </c>
      <c r="J8" s="16"/>
      <c r="K8" s="17"/>
      <c r="L8" s="16"/>
      <c r="M8" s="17"/>
      <c r="N8" s="16" t="s">
        <v>280</v>
      </c>
      <c r="O8" s="17"/>
      <c r="P8" s="16"/>
      <c r="Q8" s="17"/>
    </row>
    <row r="9" spans="1:17" x14ac:dyDescent="0.3">
      <c r="A9" s="13" t="s">
        <v>2</v>
      </c>
      <c r="B9" s="14" t="s">
        <v>23</v>
      </c>
      <c r="C9" s="15">
        <v>13</v>
      </c>
      <c r="D9" s="19" t="s">
        <v>2</v>
      </c>
      <c r="E9" s="13" t="s">
        <v>49</v>
      </c>
      <c r="F9" s="13" t="s">
        <v>6</v>
      </c>
      <c r="G9" s="13" t="s">
        <v>50</v>
      </c>
      <c r="H9" s="16"/>
      <c r="I9" s="17"/>
      <c r="J9" s="16" t="s">
        <v>280</v>
      </c>
      <c r="K9" s="17"/>
      <c r="L9" s="16"/>
      <c r="M9" s="17"/>
      <c r="N9" s="16"/>
      <c r="O9" s="17"/>
      <c r="P9" s="16"/>
      <c r="Q9" s="17"/>
    </row>
    <row r="10" spans="1:17" x14ac:dyDescent="0.3">
      <c r="A10" s="13" t="s">
        <v>55</v>
      </c>
      <c r="B10" s="14" t="s">
        <v>23</v>
      </c>
      <c r="C10" s="15">
        <v>1</v>
      </c>
      <c r="D10" s="13" t="s">
        <v>55</v>
      </c>
      <c r="E10" s="13" t="s">
        <v>56</v>
      </c>
      <c r="F10" s="13" t="s">
        <v>6</v>
      </c>
      <c r="G10" s="13" t="s">
        <v>57</v>
      </c>
      <c r="H10" s="16"/>
      <c r="I10" s="17"/>
      <c r="J10" s="16"/>
      <c r="K10" s="17"/>
      <c r="L10" s="16"/>
      <c r="M10" s="17"/>
      <c r="N10" s="16"/>
      <c r="O10" s="17"/>
      <c r="P10" s="16" t="s">
        <v>280</v>
      </c>
      <c r="Q10" s="17"/>
    </row>
    <row r="11" spans="1:17" x14ac:dyDescent="0.3">
      <c r="A11" s="3" t="s">
        <v>36</v>
      </c>
      <c r="B11" s="4" t="s">
        <v>37</v>
      </c>
      <c r="C11" s="5">
        <v>39</v>
      </c>
      <c r="D11" s="3" t="s">
        <v>36</v>
      </c>
      <c r="E11" s="3" t="s">
        <v>38</v>
      </c>
      <c r="F11" s="3" t="s">
        <v>6</v>
      </c>
      <c r="G11" s="3" t="s">
        <v>39</v>
      </c>
      <c r="H11" s="1"/>
      <c r="I11" s="2"/>
      <c r="J11" s="1"/>
      <c r="K11" s="2"/>
      <c r="L11" s="1" t="s">
        <v>285</v>
      </c>
      <c r="M11" s="2"/>
      <c r="N11" s="1"/>
      <c r="O11" s="2" t="s">
        <v>287</v>
      </c>
      <c r="P11" s="1" t="s">
        <v>285</v>
      </c>
      <c r="Q11" s="2"/>
    </row>
    <row r="12" spans="1:17" x14ac:dyDescent="0.3">
      <c r="A12" s="3" t="s">
        <v>2</v>
      </c>
      <c r="B12" s="4" t="s">
        <v>37</v>
      </c>
      <c r="C12" s="5">
        <v>16</v>
      </c>
      <c r="D12" s="7" t="s">
        <v>2</v>
      </c>
      <c r="E12" s="3" t="s">
        <v>42</v>
      </c>
      <c r="F12" s="3" t="s">
        <v>6</v>
      </c>
      <c r="G12" s="3" t="s">
        <v>43</v>
      </c>
      <c r="H12" s="1"/>
      <c r="I12" s="2"/>
      <c r="J12" s="1"/>
      <c r="K12" s="2"/>
      <c r="L12" s="1"/>
      <c r="M12" s="2" t="s">
        <v>287</v>
      </c>
      <c r="N12" s="1"/>
      <c r="O12" s="2"/>
      <c r="P12" s="1"/>
      <c r="Q12" s="2"/>
    </row>
    <row r="13" spans="1:17" x14ac:dyDescent="0.3">
      <c r="A13" s="3" t="s">
        <v>2</v>
      </c>
      <c r="B13" s="4" t="s">
        <v>37</v>
      </c>
      <c r="C13" s="5">
        <v>24</v>
      </c>
      <c r="D13" s="7" t="s">
        <v>2</v>
      </c>
      <c r="E13" s="3" t="s">
        <v>40</v>
      </c>
      <c r="F13" s="3" t="s">
        <v>6</v>
      </c>
      <c r="G13" s="3" t="s">
        <v>41</v>
      </c>
      <c r="H13" s="1"/>
      <c r="I13" s="2" t="s">
        <v>286</v>
      </c>
      <c r="J13" s="1"/>
      <c r="K13" s="2"/>
      <c r="L13" s="1"/>
      <c r="M13" s="2"/>
      <c r="N13" s="1"/>
      <c r="O13" s="2"/>
      <c r="P13" s="1"/>
      <c r="Q13" s="2"/>
    </row>
    <row r="14" spans="1:17" x14ac:dyDescent="0.3">
      <c r="A14" s="3" t="s">
        <v>2</v>
      </c>
      <c r="B14" s="4" t="s">
        <v>37</v>
      </c>
      <c r="C14" s="5">
        <v>9</v>
      </c>
      <c r="D14" s="7" t="s">
        <v>2</v>
      </c>
      <c r="E14" s="3" t="s">
        <v>44</v>
      </c>
      <c r="F14" s="3" t="s">
        <v>6</v>
      </c>
      <c r="G14" s="3" t="s">
        <v>45</v>
      </c>
      <c r="H14" s="1" t="s">
        <v>280</v>
      </c>
      <c r="I14" s="2"/>
      <c r="J14" s="1"/>
      <c r="K14" s="2"/>
      <c r="L14" s="1"/>
      <c r="M14" s="2"/>
      <c r="N14" s="1"/>
      <c r="O14" s="2"/>
      <c r="P14" s="1"/>
      <c r="Q14" s="2"/>
    </row>
    <row r="15" spans="1:17" x14ac:dyDescent="0.3">
      <c r="A15" s="13" t="s">
        <v>30</v>
      </c>
      <c r="B15" s="14" t="s">
        <v>48</v>
      </c>
      <c r="C15" s="15">
        <v>45</v>
      </c>
      <c r="D15" s="13" t="s">
        <v>289</v>
      </c>
      <c r="E15" s="13" t="s">
        <v>31</v>
      </c>
      <c r="F15" s="13" t="s">
        <v>6</v>
      </c>
      <c r="G15" s="13" t="s">
        <v>32</v>
      </c>
      <c r="H15" s="16"/>
      <c r="I15" s="17" t="s">
        <v>288</v>
      </c>
      <c r="J15" s="16"/>
      <c r="K15" s="17"/>
      <c r="L15" s="16"/>
      <c r="M15" s="17"/>
      <c r="N15" s="28" t="s">
        <v>346</v>
      </c>
      <c r="O15" s="27"/>
      <c r="P15" s="16"/>
      <c r="Q15" s="17"/>
    </row>
    <row r="16" spans="1:17" x14ac:dyDescent="0.3">
      <c r="A16" s="13" t="s">
        <v>2</v>
      </c>
      <c r="B16" s="14" t="s">
        <v>48</v>
      </c>
      <c r="C16" s="15">
        <v>107</v>
      </c>
      <c r="D16" s="13" t="s">
        <v>2</v>
      </c>
      <c r="E16" s="13" t="s">
        <v>54</v>
      </c>
      <c r="F16" s="13" t="s">
        <v>6</v>
      </c>
      <c r="G16" s="13" t="s">
        <v>32</v>
      </c>
      <c r="H16" s="16"/>
      <c r="I16" s="17"/>
      <c r="J16" s="16"/>
      <c r="K16" s="17"/>
      <c r="L16" s="16" t="s">
        <v>290</v>
      </c>
      <c r="M16" s="17"/>
      <c r="N16" s="28"/>
      <c r="O16" s="27" t="s">
        <v>284</v>
      </c>
      <c r="P16" s="16"/>
      <c r="Q16" s="17" t="s">
        <v>291</v>
      </c>
    </row>
    <row r="17" spans="1:17" x14ac:dyDescent="0.3">
      <c r="A17" s="13" t="s">
        <v>2</v>
      </c>
      <c r="B17" s="14" t="s">
        <v>48</v>
      </c>
      <c r="C17" s="15">
        <f>9+5</f>
        <v>14</v>
      </c>
      <c r="D17" s="13" t="s">
        <v>2</v>
      </c>
      <c r="E17" s="13" t="s">
        <v>338</v>
      </c>
      <c r="F17" s="13" t="s">
        <v>6</v>
      </c>
      <c r="G17" s="13" t="s">
        <v>35</v>
      </c>
      <c r="H17" s="16"/>
      <c r="I17" s="17"/>
      <c r="J17" s="16" t="s">
        <v>285</v>
      </c>
      <c r="K17" s="17"/>
      <c r="L17" s="16"/>
      <c r="M17" s="17"/>
      <c r="N17" s="16"/>
      <c r="O17" s="17"/>
      <c r="P17" s="16"/>
      <c r="Q17" s="17"/>
    </row>
    <row r="18" spans="1:17" x14ac:dyDescent="0.3">
      <c r="A18" s="13" t="s">
        <v>52</v>
      </c>
      <c r="B18" s="14" t="s">
        <v>48</v>
      </c>
      <c r="C18" s="15">
        <v>17</v>
      </c>
      <c r="D18" s="13" t="s">
        <v>52</v>
      </c>
      <c r="E18" s="13" t="s">
        <v>53</v>
      </c>
      <c r="F18" s="13" t="s">
        <v>6</v>
      </c>
      <c r="G18" s="13" t="s">
        <v>35</v>
      </c>
      <c r="H18" s="16"/>
      <c r="I18" s="17"/>
      <c r="J18" s="16"/>
      <c r="K18" s="17"/>
      <c r="L18" s="16"/>
      <c r="M18" s="17" t="s">
        <v>291</v>
      </c>
      <c r="N18" s="16"/>
      <c r="O18" s="17"/>
      <c r="P18" s="16"/>
      <c r="Q18" s="17"/>
    </row>
    <row r="19" spans="1:17" x14ac:dyDescent="0.3">
      <c r="A19" s="13" t="s">
        <v>33</v>
      </c>
      <c r="B19" s="14" t="s">
        <v>48</v>
      </c>
      <c r="C19" s="15">
        <v>6</v>
      </c>
      <c r="D19" s="13" t="s">
        <v>33</v>
      </c>
      <c r="E19" s="13" t="s">
        <v>34</v>
      </c>
      <c r="F19" s="13" t="s">
        <v>6</v>
      </c>
      <c r="G19" s="13" t="s">
        <v>35</v>
      </c>
      <c r="H19" s="16"/>
      <c r="I19" s="17"/>
      <c r="J19" s="16"/>
      <c r="K19" s="17"/>
      <c r="L19" s="16"/>
      <c r="M19" s="17"/>
      <c r="N19" s="16"/>
      <c r="O19" s="17"/>
      <c r="P19" s="16" t="s">
        <v>320</v>
      </c>
      <c r="Q19" s="17"/>
    </row>
    <row r="20" spans="1:17" x14ac:dyDescent="0.3">
      <c r="A20" s="3" t="s">
        <v>36</v>
      </c>
      <c r="B20" s="4" t="s">
        <v>58</v>
      </c>
      <c r="C20" s="5">
        <v>50</v>
      </c>
      <c r="D20" s="3" t="s">
        <v>36</v>
      </c>
      <c r="E20" s="3" t="s">
        <v>59</v>
      </c>
      <c r="F20" s="3" t="s">
        <v>60</v>
      </c>
      <c r="G20" s="3" t="s">
        <v>61</v>
      </c>
      <c r="H20" s="1" t="s">
        <v>292</v>
      </c>
      <c r="I20" s="2"/>
      <c r="J20" s="1"/>
      <c r="K20" s="2"/>
      <c r="L20" s="1"/>
      <c r="M20" s="2"/>
      <c r="N20" s="1"/>
      <c r="O20" s="2"/>
      <c r="P20" s="1"/>
      <c r="Q20" s="2" t="s">
        <v>287</v>
      </c>
    </row>
    <row r="21" spans="1:17" x14ac:dyDescent="0.3">
      <c r="A21" s="3" t="s">
        <v>2</v>
      </c>
      <c r="B21" s="4" t="s">
        <v>58</v>
      </c>
      <c r="C21" s="5">
        <v>110</v>
      </c>
      <c r="D21" s="3" t="s">
        <v>2</v>
      </c>
      <c r="E21" s="3" t="s">
        <v>62</v>
      </c>
      <c r="F21" s="3" t="s">
        <v>60</v>
      </c>
      <c r="G21" s="3" t="s">
        <v>61</v>
      </c>
      <c r="H21" s="1"/>
      <c r="I21" s="2" t="s">
        <v>293</v>
      </c>
      <c r="J21" s="1" t="s">
        <v>294</v>
      </c>
      <c r="K21" s="2"/>
      <c r="L21" s="1"/>
      <c r="M21" s="2"/>
      <c r="N21" s="1"/>
      <c r="O21" s="2"/>
      <c r="P21" s="1"/>
      <c r="Q21" s="2"/>
    </row>
    <row r="22" spans="1:17" x14ac:dyDescent="0.3">
      <c r="A22" s="3" t="s">
        <v>2</v>
      </c>
      <c r="B22" s="4" t="s">
        <v>58</v>
      </c>
      <c r="C22" s="5">
        <v>25</v>
      </c>
      <c r="D22" s="7" t="s">
        <v>2</v>
      </c>
      <c r="E22" s="3" t="s">
        <v>63</v>
      </c>
      <c r="F22" s="3" t="s">
        <v>60</v>
      </c>
      <c r="G22" s="3" t="s">
        <v>61</v>
      </c>
      <c r="H22" s="1"/>
      <c r="I22" s="2"/>
      <c r="J22" s="1"/>
      <c r="K22" s="2"/>
      <c r="L22" s="1"/>
      <c r="M22" s="2" t="s">
        <v>293</v>
      </c>
      <c r="N22" s="1"/>
      <c r="O22" s="2"/>
      <c r="P22" s="1"/>
      <c r="Q22" s="2"/>
    </row>
    <row r="23" spans="1:17" x14ac:dyDescent="0.3">
      <c r="A23" s="3" t="s">
        <v>2</v>
      </c>
      <c r="B23" s="4" t="s">
        <v>58</v>
      </c>
      <c r="C23" s="5">
        <v>10</v>
      </c>
      <c r="D23" s="3" t="s">
        <v>51</v>
      </c>
      <c r="E23" s="3" t="s">
        <v>64</v>
      </c>
      <c r="F23" s="3" t="s">
        <v>60</v>
      </c>
      <c r="G23" s="3" t="s">
        <v>61</v>
      </c>
      <c r="H23" s="1"/>
      <c r="I23" s="2"/>
      <c r="J23" s="1"/>
      <c r="K23" s="2" t="s">
        <v>295</v>
      </c>
      <c r="L23" s="1"/>
      <c r="M23" s="2"/>
      <c r="N23" s="1"/>
      <c r="O23" s="2" t="s">
        <v>295</v>
      </c>
      <c r="P23" s="1"/>
      <c r="Q23" s="2"/>
    </row>
    <row r="24" spans="1:17" x14ac:dyDescent="0.3">
      <c r="A24" s="13" t="s">
        <v>2</v>
      </c>
      <c r="B24" s="14" t="s">
        <v>65</v>
      </c>
      <c r="C24" s="15">
        <v>4</v>
      </c>
      <c r="D24" s="13" t="s">
        <v>4</v>
      </c>
      <c r="E24" s="13" t="s">
        <v>66</v>
      </c>
      <c r="F24" s="13" t="s">
        <v>60</v>
      </c>
      <c r="G24" s="13" t="s">
        <v>67</v>
      </c>
      <c r="H24" s="16" t="s">
        <v>312</v>
      </c>
      <c r="I24" s="17"/>
      <c r="J24" s="16"/>
      <c r="K24" s="17" t="s">
        <v>296</v>
      </c>
      <c r="L24" s="16" t="s">
        <v>312</v>
      </c>
      <c r="M24" s="17"/>
      <c r="N24" s="16"/>
      <c r="O24" s="17"/>
      <c r="P24" s="16"/>
      <c r="Q24" s="17"/>
    </row>
    <row r="25" spans="1:17" x14ac:dyDescent="0.3">
      <c r="A25" s="13" t="s">
        <v>2</v>
      </c>
      <c r="B25" s="14" t="s">
        <v>65</v>
      </c>
      <c r="C25" s="15">
        <v>9</v>
      </c>
      <c r="D25" s="13" t="s">
        <v>4</v>
      </c>
      <c r="E25" s="13" t="s">
        <v>68</v>
      </c>
      <c r="F25" s="13" t="s">
        <v>60</v>
      </c>
      <c r="G25" s="13" t="s">
        <v>69</v>
      </c>
      <c r="H25" s="16"/>
      <c r="I25" s="17"/>
      <c r="J25" s="16"/>
      <c r="K25" s="17"/>
      <c r="L25" s="16"/>
      <c r="M25" s="17"/>
      <c r="N25" s="16"/>
      <c r="O25" s="17"/>
      <c r="P25" s="16" t="s">
        <v>298</v>
      </c>
      <c r="Q25" s="17"/>
    </row>
    <row r="26" spans="1:17" x14ac:dyDescent="0.3">
      <c r="A26" s="13" t="s">
        <v>12</v>
      </c>
      <c r="B26" s="14" t="s">
        <v>65</v>
      </c>
      <c r="C26" s="15">
        <v>17</v>
      </c>
      <c r="D26" s="13" t="s">
        <v>70</v>
      </c>
      <c r="E26" s="13" t="s">
        <v>71</v>
      </c>
      <c r="F26" s="13" t="s">
        <v>60</v>
      </c>
      <c r="G26" s="13" t="s">
        <v>72</v>
      </c>
      <c r="H26" s="16"/>
      <c r="I26" s="17"/>
      <c r="J26" s="16"/>
      <c r="K26" s="17"/>
      <c r="L26" s="16"/>
      <c r="M26" s="17"/>
      <c r="N26" s="16"/>
      <c r="O26" s="17" t="s">
        <v>297</v>
      </c>
      <c r="P26" s="16"/>
      <c r="Q26" s="17" t="s">
        <v>286</v>
      </c>
    </row>
    <row r="27" spans="1:17" x14ac:dyDescent="0.3">
      <c r="A27" s="3" t="s">
        <v>2</v>
      </c>
      <c r="B27" s="4" t="s">
        <v>73</v>
      </c>
      <c r="C27" s="5">
        <v>16</v>
      </c>
      <c r="D27" s="7" t="s">
        <v>2</v>
      </c>
      <c r="E27" s="3" t="s">
        <v>74</v>
      </c>
      <c r="F27" s="3" t="s">
        <v>60</v>
      </c>
      <c r="G27" s="3" t="s">
        <v>75</v>
      </c>
      <c r="H27" s="1" t="s">
        <v>299</v>
      </c>
      <c r="I27" s="2"/>
      <c r="J27" s="1"/>
      <c r="K27" s="2"/>
      <c r="L27" s="1"/>
      <c r="M27" s="2"/>
      <c r="N27" s="1"/>
      <c r="O27" s="2"/>
      <c r="P27" s="1"/>
      <c r="Q27" s="2"/>
    </row>
    <row r="28" spans="1:17" x14ac:dyDescent="0.3">
      <c r="A28" s="3" t="s">
        <v>2</v>
      </c>
      <c r="B28" s="4" t="s">
        <v>73</v>
      </c>
      <c r="C28" s="5">
        <v>14</v>
      </c>
      <c r="D28" s="7" t="s">
        <v>2</v>
      </c>
      <c r="E28" s="3" t="s">
        <v>76</v>
      </c>
      <c r="F28" s="3" t="s">
        <v>60</v>
      </c>
      <c r="G28" s="3" t="s">
        <v>77</v>
      </c>
      <c r="H28" s="1"/>
      <c r="I28" s="2"/>
      <c r="J28" s="1" t="s">
        <v>299</v>
      </c>
      <c r="K28" s="2"/>
      <c r="L28" s="1"/>
      <c r="M28" s="2"/>
      <c r="N28" s="1"/>
      <c r="O28" s="2"/>
      <c r="P28" s="1"/>
      <c r="Q28" s="2"/>
    </row>
    <row r="29" spans="1:17" x14ac:dyDescent="0.3">
      <c r="A29" s="3" t="s">
        <v>2</v>
      </c>
      <c r="B29" s="4" t="s">
        <v>73</v>
      </c>
      <c r="C29" s="5">
        <v>11</v>
      </c>
      <c r="D29" s="7" t="s">
        <v>2</v>
      </c>
      <c r="E29" s="3" t="s">
        <v>78</v>
      </c>
      <c r="F29" s="3" t="s">
        <v>60</v>
      </c>
      <c r="G29" s="3" t="s">
        <v>79</v>
      </c>
      <c r="H29" s="1"/>
      <c r="I29" s="2"/>
      <c r="J29" s="1"/>
      <c r="K29" s="2"/>
      <c r="L29" s="1"/>
      <c r="M29" s="2"/>
      <c r="N29" s="1"/>
      <c r="O29" s="2" t="s">
        <v>284</v>
      </c>
      <c r="P29" s="1"/>
      <c r="Q29" s="2"/>
    </row>
    <row r="30" spans="1:17" x14ac:dyDescent="0.3">
      <c r="A30" s="3" t="s">
        <v>2</v>
      </c>
      <c r="B30" s="4" t="s">
        <v>73</v>
      </c>
      <c r="C30" s="5">
        <v>11</v>
      </c>
      <c r="D30" s="7" t="s">
        <v>2</v>
      </c>
      <c r="E30" s="3" t="s">
        <v>80</v>
      </c>
      <c r="F30" s="3" t="s">
        <v>60</v>
      </c>
      <c r="G30" s="3" t="s">
        <v>81</v>
      </c>
      <c r="H30" s="1"/>
      <c r="I30" s="2"/>
      <c r="J30" s="1"/>
      <c r="K30" s="2"/>
      <c r="L30" s="1"/>
      <c r="M30" s="2" t="s">
        <v>284</v>
      </c>
      <c r="N30" s="1"/>
      <c r="O30" s="2"/>
      <c r="P30" s="1"/>
      <c r="Q30" s="2"/>
    </row>
    <row r="31" spans="1:17" x14ac:dyDescent="0.3">
      <c r="A31" s="3" t="s">
        <v>82</v>
      </c>
      <c r="B31" s="4" t="s">
        <v>73</v>
      </c>
      <c r="C31" s="5">
        <v>1</v>
      </c>
      <c r="D31" s="3" t="s">
        <v>363</v>
      </c>
      <c r="E31" s="3" t="s">
        <v>83</v>
      </c>
      <c r="F31" s="3" t="s">
        <v>60</v>
      </c>
      <c r="G31" s="3" t="s">
        <v>84</v>
      </c>
      <c r="H31" s="1"/>
      <c r="I31" s="2"/>
      <c r="J31" s="1"/>
      <c r="K31" s="2"/>
      <c r="L31" s="1" t="s">
        <v>300</v>
      </c>
      <c r="M31" s="2"/>
      <c r="N31" s="1"/>
      <c r="O31" s="2"/>
      <c r="P31" s="1"/>
      <c r="Q31" s="2"/>
    </row>
    <row r="32" spans="1:17" x14ac:dyDescent="0.3">
      <c r="A32" s="3" t="s">
        <v>2</v>
      </c>
      <c r="B32" s="4" t="s">
        <v>73</v>
      </c>
      <c r="C32" s="5">
        <v>24</v>
      </c>
      <c r="D32" s="7" t="s">
        <v>2</v>
      </c>
      <c r="E32" s="3" t="s">
        <v>85</v>
      </c>
      <c r="F32" s="3" t="s">
        <v>60</v>
      </c>
      <c r="G32" s="3" t="s">
        <v>86</v>
      </c>
      <c r="H32" s="1"/>
      <c r="I32" s="2"/>
      <c r="J32" s="1"/>
      <c r="K32" s="2"/>
      <c r="L32" s="1"/>
      <c r="M32" s="2"/>
      <c r="N32" s="1"/>
      <c r="O32" s="2"/>
      <c r="P32" s="1"/>
      <c r="Q32" s="2" t="s">
        <v>284</v>
      </c>
    </row>
    <row r="33" spans="1:17" x14ac:dyDescent="0.3">
      <c r="A33" s="13" t="s">
        <v>2</v>
      </c>
      <c r="B33" s="14" t="s">
        <v>348</v>
      </c>
      <c r="C33" s="15">
        <v>29</v>
      </c>
      <c r="D33" s="13" t="s">
        <v>2</v>
      </c>
      <c r="E33" s="13" t="s">
        <v>87</v>
      </c>
      <c r="F33" s="13" t="s">
        <v>60</v>
      </c>
      <c r="G33" s="13" t="s">
        <v>88</v>
      </c>
      <c r="H33" s="16" t="s">
        <v>343</v>
      </c>
      <c r="I33" s="17"/>
      <c r="J33" s="16"/>
      <c r="K33" s="17"/>
      <c r="L33" s="16" t="s">
        <v>301</v>
      </c>
      <c r="M33" s="17"/>
      <c r="N33" s="16"/>
      <c r="O33" s="17"/>
      <c r="P33" s="16" t="s">
        <v>343</v>
      </c>
      <c r="Q33" s="17"/>
    </row>
    <row r="34" spans="1:17" x14ac:dyDescent="0.3">
      <c r="A34" s="13" t="s">
        <v>12</v>
      </c>
      <c r="B34" s="14" t="s">
        <v>348</v>
      </c>
      <c r="C34" s="15">
        <v>2</v>
      </c>
      <c r="D34" s="13" t="s">
        <v>12</v>
      </c>
      <c r="E34" s="13" t="s">
        <v>89</v>
      </c>
      <c r="F34" s="13" t="s">
        <v>60</v>
      </c>
      <c r="G34" s="13" t="s">
        <v>90</v>
      </c>
      <c r="H34" s="16"/>
      <c r="I34" s="17"/>
      <c r="J34" s="16"/>
      <c r="K34" s="17"/>
      <c r="L34" s="16"/>
      <c r="M34" s="17"/>
      <c r="N34" s="16" t="s">
        <v>302</v>
      </c>
      <c r="O34" s="17"/>
      <c r="P34" s="16"/>
      <c r="Q34" s="17"/>
    </row>
    <row r="35" spans="1:17" x14ac:dyDescent="0.3">
      <c r="A35" s="13" t="s">
        <v>52</v>
      </c>
      <c r="B35" s="14" t="s">
        <v>348</v>
      </c>
      <c r="C35" s="15">
        <v>2</v>
      </c>
      <c r="D35" s="13" t="s">
        <v>52</v>
      </c>
      <c r="E35" s="13" t="s">
        <v>91</v>
      </c>
      <c r="F35" s="13" t="s">
        <v>60</v>
      </c>
      <c r="G35" s="13" t="s">
        <v>92</v>
      </c>
      <c r="H35" s="16"/>
      <c r="I35" s="17"/>
      <c r="J35" s="16"/>
      <c r="K35" s="17"/>
      <c r="L35" s="16"/>
      <c r="M35" s="17" t="s">
        <v>319</v>
      </c>
      <c r="N35" s="16"/>
      <c r="O35" s="17"/>
      <c r="P35" s="16"/>
      <c r="Q35" s="17"/>
    </row>
    <row r="36" spans="1:17" x14ac:dyDescent="0.3">
      <c r="A36" s="13" t="s">
        <v>2</v>
      </c>
      <c r="B36" s="14" t="s">
        <v>348</v>
      </c>
      <c r="C36" s="15">
        <f>8+1</f>
        <v>9</v>
      </c>
      <c r="D36" s="13" t="s">
        <v>4</v>
      </c>
      <c r="E36" s="13" t="s">
        <v>93</v>
      </c>
      <c r="F36" s="13" t="s">
        <v>60</v>
      </c>
      <c r="G36" s="13" t="s">
        <v>369</v>
      </c>
      <c r="H36" s="16"/>
      <c r="I36" s="17"/>
      <c r="J36" s="16"/>
      <c r="K36" s="17"/>
      <c r="L36" s="16"/>
      <c r="M36" s="17" t="s">
        <v>303</v>
      </c>
      <c r="N36" s="16"/>
      <c r="O36" s="17" t="s">
        <v>345</v>
      </c>
      <c r="P36" s="16"/>
      <c r="Q36" s="17"/>
    </row>
    <row r="37" spans="1:17" x14ac:dyDescent="0.3">
      <c r="A37" s="3" t="s">
        <v>2</v>
      </c>
      <c r="B37" s="4" t="s">
        <v>349</v>
      </c>
      <c r="C37" s="5">
        <v>35</v>
      </c>
      <c r="D37" s="3" t="s">
        <v>4</v>
      </c>
      <c r="E37" s="3" t="s">
        <v>94</v>
      </c>
      <c r="F37" s="3" t="s">
        <v>60</v>
      </c>
      <c r="G37" s="3" t="s">
        <v>95</v>
      </c>
      <c r="H37" s="1" t="s">
        <v>343</v>
      </c>
      <c r="I37" s="2"/>
      <c r="J37" s="1"/>
      <c r="K37" s="2"/>
      <c r="L37" s="1" t="s">
        <v>280</v>
      </c>
      <c r="M37" s="2"/>
      <c r="N37" s="1"/>
      <c r="O37" s="2" t="s">
        <v>303</v>
      </c>
      <c r="P37" s="1" t="s">
        <v>343</v>
      </c>
      <c r="Q37" s="2"/>
    </row>
    <row r="38" spans="1:17" x14ac:dyDescent="0.3">
      <c r="A38" s="3" t="s">
        <v>12</v>
      </c>
      <c r="B38" s="4" t="s">
        <v>349</v>
      </c>
      <c r="C38" s="5">
        <v>21</v>
      </c>
      <c r="D38" s="3" t="s">
        <v>96</v>
      </c>
      <c r="E38" s="3" t="s">
        <v>97</v>
      </c>
      <c r="F38" s="3" t="s">
        <v>60</v>
      </c>
      <c r="G38" s="3" t="s">
        <v>95</v>
      </c>
      <c r="H38" s="1"/>
      <c r="I38" s="2"/>
      <c r="J38" s="1"/>
      <c r="K38" s="2"/>
      <c r="L38" s="1" t="s">
        <v>304</v>
      </c>
      <c r="M38" s="2"/>
      <c r="N38" s="1" t="s">
        <v>304</v>
      </c>
      <c r="O38" s="2"/>
      <c r="P38" s="1"/>
      <c r="Q38" s="2"/>
    </row>
    <row r="39" spans="1:17" x14ac:dyDescent="0.3">
      <c r="A39" s="3" t="s">
        <v>2</v>
      </c>
      <c r="B39" s="4" t="s">
        <v>349</v>
      </c>
      <c r="C39" s="5">
        <v>30</v>
      </c>
      <c r="D39" s="3" t="s">
        <v>4</v>
      </c>
      <c r="E39" s="3" t="s">
        <v>98</v>
      </c>
      <c r="F39" s="3" t="s">
        <v>60</v>
      </c>
      <c r="G39" s="3" t="s">
        <v>99</v>
      </c>
      <c r="H39" s="1"/>
      <c r="I39" s="2"/>
      <c r="J39" s="1"/>
      <c r="K39" s="2"/>
      <c r="L39" s="1"/>
      <c r="M39" s="2" t="s">
        <v>305</v>
      </c>
      <c r="N39" s="1" t="s">
        <v>280</v>
      </c>
      <c r="O39" s="2"/>
      <c r="P39" s="1"/>
      <c r="Q39" s="2"/>
    </row>
    <row r="40" spans="1:17" x14ac:dyDescent="0.3">
      <c r="A40" s="3" t="s">
        <v>2</v>
      </c>
      <c r="B40" s="4" t="s">
        <v>349</v>
      </c>
      <c r="C40" s="5">
        <v>4</v>
      </c>
      <c r="D40" s="7" t="s">
        <v>2</v>
      </c>
      <c r="E40" s="3" t="s">
        <v>100</v>
      </c>
      <c r="F40" s="3" t="s">
        <v>60</v>
      </c>
      <c r="G40" s="3" t="s">
        <v>99</v>
      </c>
      <c r="H40" s="1"/>
      <c r="I40" s="2"/>
      <c r="J40" s="1"/>
      <c r="K40" s="2"/>
      <c r="L40" s="1"/>
      <c r="M40" s="2" t="s">
        <v>344</v>
      </c>
      <c r="N40" s="1"/>
      <c r="O40" s="2"/>
      <c r="P40" s="1"/>
      <c r="Q40" s="2"/>
    </row>
    <row r="41" spans="1:17" x14ac:dyDescent="0.3">
      <c r="A41" s="13" t="s">
        <v>2</v>
      </c>
      <c r="B41" s="14" t="s">
        <v>101</v>
      </c>
      <c r="C41" s="15">
        <v>17</v>
      </c>
      <c r="D41" s="13" t="s">
        <v>2</v>
      </c>
      <c r="E41" s="13" t="s">
        <v>102</v>
      </c>
      <c r="F41" s="13" t="s">
        <v>103</v>
      </c>
      <c r="G41" s="13" t="s">
        <v>104</v>
      </c>
      <c r="H41" s="16"/>
      <c r="I41" s="17"/>
      <c r="J41" s="16"/>
      <c r="K41" s="17"/>
      <c r="L41" s="16"/>
      <c r="M41" s="17"/>
      <c r="N41" s="16"/>
      <c r="O41" s="17" t="s">
        <v>324</v>
      </c>
      <c r="P41" s="16"/>
      <c r="Q41" s="17"/>
    </row>
    <row r="42" spans="1:17" x14ac:dyDescent="0.3">
      <c r="A42" s="13" t="s">
        <v>2</v>
      </c>
      <c r="B42" s="14" t="s">
        <v>101</v>
      </c>
      <c r="C42" s="15">
        <f>8+2</f>
        <v>10</v>
      </c>
      <c r="D42" s="13" t="s">
        <v>333</v>
      </c>
      <c r="E42" s="13" t="s">
        <v>107</v>
      </c>
      <c r="F42" s="13" t="s">
        <v>103</v>
      </c>
      <c r="G42" s="13" t="s">
        <v>108</v>
      </c>
      <c r="H42" s="16" t="s">
        <v>298</v>
      </c>
      <c r="I42" s="17"/>
      <c r="J42" s="16"/>
      <c r="K42" s="17"/>
      <c r="L42" s="16"/>
      <c r="M42" s="17"/>
      <c r="N42" s="16"/>
      <c r="O42" s="17"/>
      <c r="P42" s="16"/>
      <c r="Q42" s="17"/>
    </row>
    <row r="43" spans="1:17" x14ac:dyDescent="0.3">
      <c r="A43" s="13" t="s">
        <v>2</v>
      </c>
      <c r="B43" s="14" t="s">
        <v>101</v>
      </c>
      <c r="C43" s="15">
        <v>81</v>
      </c>
      <c r="D43" s="13" t="s">
        <v>2</v>
      </c>
      <c r="E43" s="13" t="s">
        <v>109</v>
      </c>
      <c r="F43" s="13" t="s">
        <v>103</v>
      </c>
      <c r="G43" s="13" t="s">
        <v>110</v>
      </c>
      <c r="H43" s="16"/>
      <c r="I43" s="17"/>
      <c r="J43" s="16" t="s">
        <v>332</v>
      </c>
      <c r="K43" s="17"/>
      <c r="L43" s="16"/>
      <c r="M43" s="17" t="s">
        <v>286</v>
      </c>
      <c r="N43" s="16"/>
      <c r="O43" s="17"/>
      <c r="P43" s="16"/>
      <c r="Q43" s="17"/>
    </row>
    <row r="44" spans="1:17" x14ac:dyDescent="0.3">
      <c r="A44" s="13" t="s">
        <v>2</v>
      </c>
      <c r="B44" s="14" t="s">
        <v>101</v>
      </c>
      <c r="C44" s="15">
        <v>25</v>
      </c>
      <c r="D44" s="13" t="s">
        <v>2</v>
      </c>
      <c r="E44" s="13" t="s">
        <v>105</v>
      </c>
      <c r="F44" s="13" t="s">
        <v>103</v>
      </c>
      <c r="G44" s="13" t="s">
        <v>106</v>
      </c>
      <c r="H44" s="16"/>
      <c r="I44" s="17" t="s">
        <v>324</v>
      </c>
      <c r="J44" s="16"/>
      <c r="K44" s="17"/>
      <c r="L44" s="16"/>
      <c r="M44" s="17"/>
      <c r="N44" s="16"/>
      <c r="O44" s="17"/>
      <c r="P44" s="16"/>
      <c r="Q44" s="17"/>
    </row>
    <row r="45" spans="1:17" x14ac:dyDescent="0.3">
      <c r="A45" s="13" t="s">
        <v>52</v>
      </c>
      <c r="B45" s="14" t="s">
        <v>101</v>
      </c>
      <c r="C45" s="15">
        <v>24</v>
      </c>
      <c r="D45" s="13" t="s">
        <v>52</v>
      </c>
      <c r="E45" s="13" t="s">
        <v>111</v>
      </c>
      <c r="F45" s="13" t="s">
        <v>103</v>
      </c>
      <c r="G45" s="13" t="s">
        <v>112</v>
      </c>
      <c r="H45" s="16"/>
      <c r="I45" s="17"/>
      <c r="J45" s="16"/>
      <c r="K45" s="17"/>
      <c r="L45" s="16"/>
      <c r="M45" s="17"/>
      <c r="N45" s="16" t="s">
        <v>310</v>
      </c>
      <c r="O45" s="17"/>
      <c r="P45" s="16" t="s">
        <v>310</v>
      </c>
      <c r="Q45" s="17"/>
    </row>
    <row r="46" spans="1:17" x14ac:dyDescent="0.3">
      <c r="A46" s="3" t="s">
        <v>2</v>
      </c>
      <c r="B46" s="4" t="s">
        <v>350</v>
      </c>
      <c r="C46" s="5">
        <v>49</v>
      </c>
      <c r="D46" s="7" t="s">
        <v>2</v>
      </c>
      <c r="E46" s="3" t="s">
        <v>113</v>
      </c>
      <c r="F46" s="3" t="s">
        <v>114</v>
      </c>
      <c r="G46" s="3" t="s">
        <v>115</v>
      </c>
      <c r="H46" s="1" t="s">
        <v>312</v>
      </c>
      <c r="I46" s="2"/>
      <c r="J46" s="1" t="s">
        <v>312</v>
      </c>
      <c r="K46" s="2"/>
      <c r="L46" s="1"/>
      <c r="M46" s="2"/>
      <c r="N46" s="1"/>
      <c r="O46" s="2"/>
      <c r="P46" s="1" t="s">
        <v>312</v>
      </c>
      <c r="Q46" s="2"/>
    </row>
    <row r="47" spans="1:17" x14ac:dyDescent="0.3">
      <c r="A47" s="3" t="s">
        <v>52</v>
      </c>
      <c r="B47" s="4" t="s">
        <v>350</v>
      </c>
      <c r="C47" s="5">
        <v>2</v>
      </c>
      <c r="D47" s="3" t="s">
        <v>52</v>
      </c>
      <c r="E47" s="3" t="s">
        <v>116</v>
      </c>
      <c r="F47" s="3" t="s">
        <v>114</v>
      </c>
      <c r="G47" s="3" t="s">
        <v>115</v>
      </c>
      <c r="H47" s="1"/>
      <c r="I47" s="2"/>
      <c r="J47" s="1"/>
      <c r="K47" s="2"/>
      <c r="L47" s="1" t="s">
        <v>288</v>
      </c>
      <c r="M47" s="2"/>
      <c r="N47" s="1"/>
      <c r="O47" s="2"/>
      <c r="P47" s="1"/>
      <c r="Q47" s="2"/>
    </row>
    <row r="48" spans="1:17" x14ac:dyDescent="0.3">
      <c r="A48" s="3" t="s">
        <v>2</v>
      </c>
      <c r="B48" s="4" t="s">
        <v>350</v>
      </c>
      <c r="C48" s="5">
        <v>10</v>
      </c>
      <c r="D48" s="7" t="s">
        <v>2</v>
      </c>
      <c r="E48" s="3" t="s">
        <v>117</v>
      </c>
      <c r="F48" s="3" t="s">
        <v>114</v>
      </c>
      <c r="G48" s="3" t="s">
        <v>118</v>
      </c>
      <c r="H48" s="1"/>
      <c r="I48" s="2"/>
      <c r="J48" s="1"/>
      <c r="K48" s="2"/>
      <c r="L48" s="1"/>
      <c r="M48" s="2"/>
      <c r="N48" s="1" t="s">
        <v>298</v>
      </c>
      <c r="O48" s="2"/>
      <c r="P48" s="1"/>
      <c r="Q48" s="2"/>
    </row>
    <row r="49" spans="1:17" x14ac:dyDescent="0.3">
      <c r="A49" s="13" t="s">
        <v>2</v>
      </c>
      <c r="B49" s="14" t="s">
        <v>351</v>
      </c>
      <c r="C49" s="15">
        <f>45+1</f>
        <v>46</v>
      </c>
      <c r="D49" s="13" t="s">
        <v>2</v>
      </c>
      <c r="E49" s="13" t="s">
        <v>122</v>
      </c>
      <c r="F49" s="13" t="s">
        <v>120</v>
      </c>
      <c r="G49" s="13" t="s">
        <v>370</v>
      </c>
      <c r="H49" s="16" t="s">
        <v>298</v>
      </c>
      <c r="I49" s="17"/>
      <c r="J49" s="16" t="s">
        <v>298</v>
      </c>
      <c r="K49" s="17"/>
      <c r="L49" s="16"/>
      <c r="M49" s="17"/>
      <c r="N49" s="16" t="s">
        <v>298</v>
      </c>
      <c r="O49" s="17"/>
      <c r="P49" s="16"/>
      <c r="Q49" s="17" t="s">
        <v>329</v>
      </c>
    </row>
    <row r="50" spans="1:17" x14ac:dyDescent="0.3">
      <c r="A50" s="13" t="s">
        <v>2</v>
      </c>
      <c r="B50" s="14" t="s">
        <v>351</v>
      </c>
      <c r="C50" s="15">
        <v>15</v>
      </c>
      <c r="D50" s="13" t="s">
        <v>2</v>
      </c>
      <c r="E50" s="13" t="s">
        <v>119</v>
      </c>
      <c r="F50" s="13" t="s">
        <v>120</v>
      </c>
      <c r="G50" s="13" t="s">
        <v>121</v>
      </c>
      <c r="H50" s="16"/>
      <c r="I50" s="17"/>
      <c r="J50" s="16"/>
      <c r="K50" s="17"/>
      <c r="L50" s="16" t="s">
        <v>315</v>
      </c>
      <c r="M50" s="17"/>
      <c r="N50" s="16"/>
      <c r="O50" s="17"/>
      <c r="P50" s="16"/>
      <c r="Q50" s="17"/>
    </row>
    <row r="51" spans="1:17" x14ac:dyDescent="0.3">
      <c r="A51" s="13" t="s">
        <v>12</v>
      </c>
      <c r="B51" s="14" t="s">
        <v>351</v>
      </c>
      <c r="C51" s="15">
        <v>3</v>
      </c>
      <c r="D51" s="13" t="s">
        <v>13</v>
      </c>
      <c r="E51" s="13" t="s">
        <v>14</v>
      </c>
      <c r="F51" s="13" t="s">
        <v>6</v>
      </c>
      <c r="G51" s="13" t="s">
        <v>15</v>
      </c>
      <c r="H51" s="16"/>
      <c r="I51" s="17"/>
      <c r="J51" s="16"/>
      <c r="K51" s="17"/>
      <c r="L51" s="16" t="s">
        <v>339</v>
      </c>
      <c r="M51" s="17"/>
      <c r="N51" s="16"/>
      <c r="O51" s="17"/>
      <c r="P51" s="16"/>
      <c r="Q51" s="17"/>
    </row>
    <row r="52" spans="1:17" x14ac:dyDescent="0.3">
      <c r="A52" s="13" t="s">
        <v>12</v>
      </c>
      <c r="B52" s="14" t="s">
        <v>351</v>
      </c>
      <c r="C52" s="15">
        <v>9</v>
      </c>
      <c r="D52" s="13" t="s">
        <v>16</v>
      </c>
      <c r="E52" s="13" t="s">
        <v>17</v>
      </c>
      <c r="F52" s="13" t="s">
        <v>18</v>
      </c>
      <c r="G52" s="13" t="s">
        <v>19</v>
      </c>
      <c r="H52" s="16"/>
      <c r="I52" s="17"/>
      <c r="J52" s="16"/>
      <c r="K52" s="17"/>
      <c r="L52" s="16"/>
      <c r="M52" s="17" t="s">
        <v>319</v>
      </c>
      <c r="N52" s="16"/>
      <c r="O52" s="17"/>
      <c r="P52" s="16"/>
      <c r="Q52" s="17"/>
    </row>
    <row r="53" spans="1:17" x14ac:dyDescent="0.3">
      <c r="A53" s="13" t="s">
        <v>2</v>
      </c>
      <c r="B53" s="14" t="s">
        <v>351</v>
      </c>
      <c r="C53" s="15">
        <v>4</v>
      </c>
      <c r="D53" s="13" t="s">
        <v>4</v>
      </c>
      <c r="E53" s="13" t="s">
        <v>20</v>
      </c>
      <c r="F53" s="13" t="s">
        <v>21</v>
      </c>
      <c r="G53" s="13" t="s">
        <v>22</v>
      </c>
      <c r="H53" s="16"/>
      <c r="I53" s="17"/>
      <c r="J53" s="16"/>
      <c r="K53" s="17"/>
      <c r="L53" s="16"/>
      <c r="M53" s="17" t="s">
        <v>335</v>
      </c>
      <c r="N53" s="16"/>
      <c r="O53" s="17"/>
      <c r="P53" s="16"/>
      <c r="Q53" s="17"/>
    </row>
    <row r="54" spans="1:17" x14ac:dyDescent="0.3">
      <c r="A54" s="3" t="s">
        <v>123</v>
      </c>
      <c r="B54" s="4" t="s">
        <v>352</v>
      </c>
      <c r="C54" s="5">
        <v>72</v>
      </c>
      <c r="D54" s="3" t="s">
        <v>123</v>
      </c>
      <c r="E54" s="3" t="s">
        <v>125</v>
      </c>
      <c r="F54" s="3" t="s">
        <v>126</v>
      </c>
      <c r="G54" s="3" t="s">
        <v>127</v>
      </c>
      <c r="H54" s="1" t="s">
        <v>336</v>
      </c>
      <c r="I54" s="2"/>
      <c r="J54" s="1"/>
      <c r="K54" s="2"/>
      <c r="L54" s="1" t="s">
        <v>336</v>
      </c>
      <c r="M54" s="2"/>
      <c r="N54" s="1"/>
      <c r="O54" s="2"/>
      <c r="P54" s="1" t="s">
        <v>336</v>
      </c>
      <c r="Q54" s="2"/>
    </row>
    <row r="55" spans="1:17" x14ac:dyDescent="0.3">
      <c r="A55" s="13" t="s">
        <v>2</v>
      </c>
      <c r="B55" s="14" t="s">
        <v>124</v>
      </c>
      <c r="C55" s="15">
        <v>10</v>
      </c>
      <c r="D55" s="13" t="s">
        <v>2</v>
      </c>
      <c r="E55" s="13" t="s">
        <v>128</v>
      </c>
      <c r="F55" s="13" t="s">
        <v>126</v>
      </c>
      <c r="G55" s="13" t="s">
        <v>129</v>
      </c>
      <c r="H55" s="16"/>
      <c r="I55" s="17"/>
      <c r="J55" s="16" t="s">
        <v>298</v>
      </c>
      <c r="K55" s="17"/>
      <c r="L55" s="16"/>
      <c r="M55" s="17"/>
      <c r="N55" s="16"/>
      <c r="O55" s="17"/>
      <c r="P55" s="16"/>
      <c r="Q55" s="17"/>
    </row>
    <row r="56" spans="1:17" x14ac:dyDescent="0.3">
      <c r="A56" s="13" t="s">
        <v>2</v>
      </c>
      <c r="B56" s="14" t="s">
        <v>124</v>
      </c>
      <c r="C56" s="15">
        <v>34</v>
      </c>
      <c r="D56" s="13" t="s">
        <v>2</v>
      </c>
      <c r="E56" s="13" t="s">
        <v>130</v>
      </c>
      <c r="F56" s="13" t="s">
        <v>126</v>
      </c>
      <c r="G56" s="13" t="s">
        <v>131</v>
      </c>
      <c r="H56" s="16" t="s">
        <v>298</v>
      </c>
      <c r="I56" s="17"/>
      <c r="J56" s="16"/>
      <c r="K56" s="17"/>
      <c r="L56" s="16"/>
      <c r="M56" s="17"/>
      <c r="N56" s="16"/>
      <c r="O56" s="17"/>
      <c r="P56" s="16" t="s">
        <v>298</v>
      </c>
      <c r="Q56" s="17"/>
    </row>
    <row r="57" spans="1:17" x14ac:dyDescent="0.3">
      <c r="A57" s="13" t="s">
        <v>36</v>
      </c>
      <c r="B57" s="14" t="s">
        <v>124</v>
      </c>
      <c r="C57" s="15">
        <v>8</v>
      </c>
      <c r="D57" s="13" t="s">
        <v>36</v>
      </c>
      <c r="E57" s="13" t="s">
        <v>132</v>
      </c>
      <c r="F57" s="13" t="s">
        <v>126</v>
      </c>
      <c r="G57" s="13" t="s">
        <v>133</v>
      </c>
      <c r="H57" s="16"/>
      <c r="I57" s="17"/>
      <c r="J57" s="16"/>
      <c r="K57" s="17"/>
      <c r="L57" s="16" t="s">
        <v>298</v>
      </c>
      <c r="M57" s="17"/>
      <c r="N57" s="16"/>
      <c r="O57" s="17"/>
      <c r="P57" s="16"/>
      <c r="Q57" s="17"/>
    </row>
    <row r="58" spans="1:17" x14ac:dyDescent="0.3">
      <c r="A58" s="13" t="s">
        <v>134</v>
      </c>
      <c r="B58" s="14" t="s">
        <v>124</v>
      </c>
      <c r="C58" s="15">
        <v>21</v>
      </c>
      <c r="D58" s="13" t="s">
        <v>134</v>
      </c>
      <c r="E58" s="13" t="s">
        <v>135</v>
      </c>
      <c r="F58" s="13" t="s">
        <v>126</v>
      </c>
      <c r="G58" s="13" t="s">
        <v>268</v>
      </c>
      <c r="H58" s="16"/>
      <c r="I58" s="17"/>
      <c r="J58" s="16"/>
      <c r="K58" s="17"/>
      <c r="L58" s="16"/>
      <c r="M58" s="17"/>
      <c r="N58" s="16" t="s">
        <v>309</v>
      </c>
      <c r="O58" s="17"/>
      <c r="P58" s="16"/>
      <c r="Q58" s="17"/>
    </row>
    <row r="59" spans="1:17" x14ac:dyDescent="0.3">
      <c r="A59" s="3" t="s">
        <v>2</v>
      </c>
      <c r="B59" s="4" t="s">
        <v>353</v>
      </c>
      <c r="C59" s="5">
        <v>4</v>
      </c>
      <c r="D59" s="7" t="s">
        <v>2</v>
      </c>
      <c r="E59" s="3" t="s">
        <v>267</v>
      </c>
      <c r="F59" s="3" t="s">
        <v>18</v>
      </c>
      <c r="G59" s="3" t="s">
        <v>137</v>
      </c>
      <c r="H59" s="1"/>
      <c r="I59" s="2" t="s">
        <v>329</v>
      </c>
      <c r="J59" s="1"/>
      <c r="K59" s="2"/>
      <c r="L59" s="1"/>
      <c r="M59" s="2"/>
      <c r="N59" s="1"/>
      <c r="O59" s="2"/>
      <c r="P59" s="1"/>
      <c r="Q59" s="2"/>
    </row>
    <row r="60" spans="1:17" x14ac:dyDescent="0.3">
      <c r="A60" s="3" t="s">
        <v>2</v>
      </c>
      <c r="B60" s="4" t="s">
        <v>353</v>
      </c>
      <c r="C60" s="5">
        <v>76</v>
      </c>
      <c r="D60" s="7" t="s">
        <v>2</v>
      </c>
      <c r="E60" s="3" t="s">
        <v>138</v>
      </c>
      <c r="F60" s="3" t="s">
        <v>18</v>
      </c>
      <c r="G60" s="3" t="s">
        <v>137</v>
      </c>
      <c r="H60" s="1" t="s">
        <v>298</v>
      </c>
      <c r="I60" s="2"/>
      <c r="J60" s="1"/>
      <c r="K60" s="2"/>
      <c r="L60" s="1"/>
      <c r="M60" s="2"/>
      <c r="N60" s="1"/>
      <c r="O60" s="2"/>
      <c r="P60" s="1" t="s">
        <v>298</v>
      </c>
      <c r="Q60" s="2"/>
    </row>
    <row r="61" spans="1:17" x14ac:dyDescent="0.3">
      <c r="A61" s="3" t="s">
        <v>2</v>
      </c>
      <c r="B61" s="4" t="s">
        <v>353</v>
      </c>
      <c r="C61" s="5">
        <v>26</v>
      </c>
      <c r="D61" s="7" t="s">
        <v>2</v>
      </c>
      <c r="E61" s="3" t="s">
        <v>139</v>
      </c>
      <c r="F61" s="3" t="s">
        <v>18</v>
      </c>
      <c r="G61" s="3" t="s">
        <v>140</v>
      </c>
      <c r="H61" s="1"/>
      <c r="I61" s="2"/>
      <c r="J61" s="1" t="s">
        <v>298</v>
      </c>
      <c r="K61" s="2"/>
      <c r="L61" s="1"/>
      <c r="M61" s="2"/>
      <c r="N61" s="1"/>
      <c r="O61" s="2"/>
      <c r="P61" s="1"/>
      <c r="Q61" s="2"/>
    </row>
    <row r="62" spans="1:17" x14ac:dyDescent="0.3">
      <c r="A62" s="3" t="s">
        <v>2</v>
      </c>
      <c r="B62" s="4" t="s">
        <v>353</v>
      </c>
      <c r="C62" s="5">
        <v>18</v>
      </c>
      <c r="D62" s="7" t="s">
        <v>2</v>
      </c>
      <c r="E62" s="3" t="s">
        <v>141</v>
      </c>
      <c r="F62" s="3" t="s">
        <v>18</v>
      </c>
      <c r="G62" s="3" t="s">
        <v>142</v>
      </c>
      <c r="H62" s="1"/>
      <c r="I62" s="2"/>
      <c r="J62" s="1"/>
      <c r="K62" s="2"/>
      <c r="L62" s="1" t="s">
        <v>298</v>
      </c>
      <c r="M62" s="2"/>
      <c r="N62" s="1"/>
      <c r="O62" s="2"/>
      <c r="P62" s="1"/>
      <c r="Q62" s="2"/>
    </row>
    <row r="63" spans="1:17" x14ac:dyDescent="0.3">
      <c r="A63" s="3" t="s">
        <v>2</v>
      </c>
      <c r="B63" s="4" t="s">
        <v>353</v>
      </c>
      <c r="C63" s="5">
        <v>25</v>
      </c>
      <c r="D63" s="7" t="s">
        <v>2</v>
      </c>
      <c r="E63" s="3" t="s">
        <v>143</v>
      </c>
      <c r="F63" s="3" t="s">
        <v>18</v>
      </c>
      <c r="G63" s="3" t="s">
        <v>144</v>
      </c>
      <c r="H63" s="1"/>
      <c r="I63" s="2"/>
      <c r="J63" s="1"/>
      <c r="K63" s="2"/>
      <c r="L63" s="1"/>
      <c r="M63" s="2"/>
      <c r="N63" s="1" t="s">
        <v>298</v>
      </c>
      <c r="O63" s="2"/>
      <c r="P63" s="1"/>
      <c r="Q63" s="2"/>
    </row>
    <row r="64" spans="1:17" x14ac:dyDescent="0.3">
      <c r="A64" s="3" t="s">
        <v>52</v>
      </c>
      <c r="B64" s="4" t="s">
        <v>353</v>
      </c>
      <c r="C64" s="5">
        <v>11</v>
      </c>
      <c r="D64" s="3" t="s">
        <v>52</v>
      </c>
      <c r="E64" s="3" t="s">
        <v>145</v>
      </c>
      <c r="F64" s="3" t="s">
        <v>21</v>
      </c>
      <c r="G64" s="3" t="s">
        <v>146</v>
      </c>
      <c r="H64" s="1"/>
      <c r="I64" s="2"/>
      <c r="J64" s="1" t="s">
        <v>346</v>
      </c>
      <c r="K64" s="2"/>
      <c r="L64" s="1"/>
      <c r="M64" s="2"/>
      <c r="N64" s="1"/>
      <c r="O64" s="2"/>
      <c r="P64" s="1"/>
      <c r="Q64" s="2"/>
    </row>
    <row r="65" spans="1:17" x14ac:dyDescent="0.3">
      <c r="A65" s="3" t="s">
        <v>147</v>
      </c>
      <c r="B65" s="4" t="s">
        <v>353</v>
      </c>
      <c r="C65" s="5">
        <v>1</v>
      </c>
      <c r="D65" s="3" t="s">
        <v>167</v>
      </c>
      <c r="E65" s="3" t="s">
        <v>148</v>
      </c>
      <c r="F65" s="3" t="s">
        <v>18</v>
      </c>
      <c r="G65" s="3" t="s">
        <v>149</v>
      </c>
      <c r="H65" s="1" t="s">
        <v>300</v>
      </c>
      <c r="I65" s="2"/>
      <c r="J65" s="1"/>
      <c r="K65" s="2"/>
      <c r="L65" s="1"/>
      <c r="M65" s="2"/>
      <c r="N65" s="1"/>
      <c r="O65" s="2"/>
      <c r="P65" s="1"/>
      <c r="Q65" s="2"/>
    </row>
    <row r="66" spans="1:17" x14ac:dyDescent="0.3">
      <c r="A66" s="13" t="s">
        <v>30</v>
      </c>
      <c r="B66" s="14" t="s">
        <v>354</v>
      </c>
      <c r="C66" s="15">
        <f>277+280+36</f>
        <v>593</v>
      </c>
      <c r="D66" s="13" t="s">
        <v>306</v>
      </c>
      <c r="E66" s="13" t="s">
        <v>155</v>
      </c>
      <c r="F66" s="13" t="s">
        <v>21</v>
      </c>
      <c r="G66" s="13" t="s">
        <v>156</v>
      </c>
      <c r="H66" s="16"/>
      <c r="I66" s="17" t="s">
        <v>288</v>
      </c>
      <c r="J66" s="16"/>
      <c r="K66" s="17" t="s">
        <v>288</v>
      </c>
      <c r="L66" s="16"/>
      <c r="M66" s="17" t="s">
        <v>288</v>
      </c>
      <c r="N66" s="16"/>
      <c r="O66" s="17" t="s">
        <v>288</v>
      </c>
      <c r="P66" s="16"/>
      <c r="Q66" s="27" t="s">
        <v>346</v>
      </c>
    </row>
    <row r="67" spans="1:17" x14ac:dyDescent="0.3">
      <c r="A67" s="13" t="s">
        <v>2</v>
      </c>
      <c r="B67" s="14" t="s">
        <v>354</v>
      </c>
      <c r="C67" s="15">
        <v>18</v>
      </c>
      <c r="D67" s="13" t="s">
        <v>2</v>
      </c>
      <c r="E67" s="13" t="s">
        <v>157</v>
      </c>
      <c r="F67" s="13" t="s">
        <v>21</v>
      </c>
      <c r="G67" s="13" t="s">
        <v>156</v>
      </c>
      <c r="H67" s="16"/>
      <c r="I67" s="17"/>
      <c r="J67" s="16"/>
      <c r="K67" s="17"/>
      <c r="L67" s="16" t="s">
        <v>298</v>
      </c>
      <c r="M67" s="17"/>
      <c r="N67" s="16" t="s">
        <v>298</v>
      </c>
      <c r="O67" s="17"/>
      <c r="P67" s="16"/>
      <c r="Q67" s="17"/>
    </row>
    <row r="68" spans="1:17" x14ac:dyDescent="0.3">
      <c r="A68" s="13" t="s">
        <v>2</v>
      </c>
      <c r="B68" s="14" t="s">
        <v>354</v>
      </c>
      <c r="C68" s="15">
        <v>13</v>
      </c>
      <c r="D68" s="13" t="s">
        <v>2</v>
      </c>
      <c r="E68" s="13" t="s">
        <v>158</v>
      </c>
      <c r="F68" s="13" t="s">
        <v>21</v>
      </c>
      <c r="G68" s="13" t="s">
        <v>159</v>
      </c>
      <c r="H68" s="16"/>
      <c r="I68" s="17"/>
      <c r="J68" s="16" t="s">
        <v>298</v>
      </c>
      <c r="K68" s="17"/>
      <c r="L68" s="16"/>
      <c r="M68" s="17" t="s">
        <v>308</v>
      </c>
      <c r="N68" s="16"/>
      <c r="O68" s="17"/>
      <c r="P68" s="16"/>
      <c r="Q68" s="17"/>
    </row>
    <row r="69" spans="1:17" x14ac:dyDescent="0.3">
      <c r="A69" s="3" t="s">
        <v>12</v>
      </c>
      <c r="B69" s="4" t="s">
        <v>355</v>
      </c>
      <c r="C69" s="5">
        <v>16</v>
      </c>
      <c r="D69" s="3" t="s">
        <v>162</v>
      </c>
      <c r="E69" s="3" t="s">
        <v>163</v>
      </c>
      <c r="F69" s="3" t="s">
        <v>21</v>
      </c>
      <c r="G69" s="3" t="s">
        <v>164</v>
      </c>
      <c r="H69" s="1"/>
      <c r="I69" s="2"/>
      <c r="J69" s="1" t="s">
        <v>310</v>
      </c>
      <c r="K69" s="2"/>
      <c r="L69" s="1"/>
      <c r="M69" s="2"/>
      <c r="N69" s="1"/>
      <c r="O69" s="2"/>
      <c r="P69" s="1"/>
      <c r="Q69" s="2"/>
    </row>
    <row r="70" spans="1:17" x14ac:dyDescent="0.3">
      <c r="A70" s="3" t="s">
        <v>36</v>
      </c>
      <c r="B70" s="4" t="s">
        <v>355</v>
      </c>
      <c r="C70" s="5">
        <v>44</v>
      </c>
      <c r="D70" s="3" t="s">
        <v>36</v>
      </c>
      <c r="E70" s="3" t="s">
        <v>78</v>
      </c>
      <c r="F70" s="3" t="s">
        <v>18</v>
      </c>
      <c r="G70" s="3" t="s">
        <v>136</v>
      </c>
      <c r="H70" s="1"/>
      <c r="I70" s="2"/>
      <c r="J70" s="1"/>
      <c r="K70" s="2"/>
      <c r="L70" s="1"/>
      <c r="M70" s="2" t="s">
        <v>308</v>
      </c>
      <c r="N70" s="1" t="s">
        <v>312</v>
      </c>
      <c r="O70" s="2"/>
      <c r="P70" s="1"/>
      <c r="Q70" s="2"/>
    </row>
    <row r="71" spans="1:17" x14ac:dyDescent="0.3">
      <c r="A71" s="3" t="s">
        <v>2</v>
      </c>
      <c r="B71" s="4" t="s">
        <v>355</v>
      </c>
      <c r="C71" s="5">
        <v>150</v>
      </c>
      <c r="D71" s="3" t="s">
        <v>2</v>
      </c>
      <c r="E71" s="3" t="s">
        <v>165</v>
      </c>
      <c r="F71" s="3" t="s">
        <v>21</v>
      </c>
      <c r="G71" s="3" t="s">
        <v>164</v>
      </c>
      <c r="H71" s="1"/>
      <c r="I71" s="2" t="s">
        <v>309</v>
      </c>
      <c r="J71" s="1"/>
      <c r="K71" s="2"/>
      <c r="L71" s="1" t="s">
        <v>311</v>
      </c>
      <c r="M71" s="2"/>
      <c r="N71" s="1"/>
      <c r="O71" s="2" t="s">
        <v>313</v>
      </c>
      <c r="P71" s="1"/>
      <c r="Q71" s="2" t="s">
        <v>309</v>
      </c>
    </row>
    <row r="72" spans="1:17" x14ac:dyDescent="0.3">
      <c r="A72" s="13" t="s">
        <v>12</v>
      </c>
      <c r="B72" s="14" t="s">
        <v>154</v>
      </c>
      <c r="C72" s="15">
        <f>6+604+110+17+10+20+1</f>
        <v>768</v>
      </c>
      <c r="D72" s="13" t="s">
        <v>314</v>
      </c>
      <c r="E72" s="13" t="s">
        <v>266</v>
      </c>
      <c r="F72" s="13" t="s">
        <v>21</v>
      </c>
      <c r="G72" s="13" t="s">
        <v>156</v>
      </c>
      <c r="H72" s="16"/>
      <c r="I72" s="17" t="s">
        <v>309</v>
      </c>
      <c r="J72" s="16"/>
      <c r="K72" s="17" t="s">
        <v>288</v>
      </c>
      <c r="L72" s="16"/>
      <c r="M72" s="17" t="s">
        <v>309</v>
      </c>
      <c r="N72" s="16"/>
      <c r="O72" s="17" t="s">
        <v>309</v>
      </c>
      <c r="P72" s="16"/>
      <c r="Q72" s="17" t="s">
        <v>288</v>
      </c>
    </row>
    <row r="73" spans="1:17" x14ac:dyDescent="0.3">
      <c r="A73" s="13" t="s">
        <v>52</v>
      </c>
      <c r="B73" s="14" t="s">
        <v>154</v>
      </c>
      <c r="C73" s="15">
        <f>17+7</f>
        <v>24</v>
      </c>
      <c r="D73" s="13" t="s">
        <v>52</v>
      </c>
      <c r="E73" s="13" t="s">
        <v>316</v>
      </c>
      <c r="F73" s="13" t="s">
        <v>21</v>
      </c>
      <c r="G73" s="13" t="s">
        <v>156</v>
      </c>
      <c r="H73" s="16"/>
      <c r="I73" s="17"/>
      <c r="J73" s="16" t="s">
        <v>317</v>
      </c>
      <c r="K73" s="17"/>
      <c r="L73" s="16"/>
      <c r="M73" s="17"/>
      <c r="N73" s="16"/>
      <c r="O73" s="17"/>
      <c r="P73" s="16" t="s">
        <v>317</v>
      </c>
      <c r="Q73" s="17"/>
    </row>
    <row r="74" spans="1:17" x14ac:dyDescent="0.3">
      <c r="A74" s="3" t="s">
        <v>269</v>
      </c>
      <c r="B74" s="4" t="s">
        <v>161</v>
      </c>
      <c r="C74" s="5">
        <v>64</v>
      </c>
      <c r="D74" s="3" t="s">
        <v>269</v>
      </c>
      <c r="E74" s="3" t="s">
        <v>271</v>
      </c>
      <c r="F74" s="3" t="s">
        <v>21</v>
      </c>
      <c r="G74" s="3" t="s">
        <v>156</v>
      </c>
      <c r="H74" s="1"/>
      <c r="I74" s="2" t="s">
        <v>319</v>
      </c>
      <c r="J74" s="1"/>
      <c r="K74" s="2"/>
      <c r="L74" s="1"/>
      <c r="M74" s="2" t="s">
        <v>319</v>
      </c>
      <c r="N74" s="1"/>
      <c r="O74" s="2"/>
      <c r="P74" s="1"/>
      <c r="Q74" s="2" t="s">
        <v>319</v>
      </c>
    </row>
    <row r="75" spans="1:17" x14ac:dyDescent="0.3">
      <c r="A75" s="3" t="s">
        <v>182</v>
      </c>
      <c r="B75" s="4" t="s">
        <v>161</v>
      </c>
      <c r="C75" s="5">
        <v>20</v>
      </c>
      <c r="D75" s="3" t="s">
        <v>183</v>
      </c>
      <c r="E75" s="3" t="s">
        <v>184</v>
      </c>
      <c r="F75" s="3" t="s">
        <v>21</v>
      </c>
      <c r="G75" s="3" t="s">
        <v>156</v>
      </c>
      <c r="H75" s="1"/>
      <c r="I75" s="2"/>
      <c r="J75" s="1"/>
      <c r="K75" s="2" t="s">
        <v>319</v>
      </c>
      <c r="L75" s="1"/>
      <c r="M75" s="2"/>
      <c r="N75" s="1"/>
      <c r="O75" s="2"/>
      <c r="P75" s="1"/>
      <c r="Q75" s="2"/>
    </row>
    <row r="76" spans="1:17" x14ac:dyDescent="0.3">
      <c r="A76" s="3" t="s">
        <v>277</v>
      </c>
      <c r="B76" s="4" t="s">
        <v>161</v>
      </c>
      <c r="C76" s="5">
        <v>3</v>
      </c>
      <c r="D76" s="3" t="s">
        <v>278</v>
      </c>
      <c r="E76" s="3" t="s">
        <v>279</v>
      </c>
      <c r="F76" s="3" t="s">
        <v>21</v>
      </c>
      <c r="G76" s="3" t="s">
        <v>156</v>
      </c>
      <c r="H76" s="1"/>
      <c r="I76" s="2"/>
      <c r="J76" s="1"/>
      <c r="K76" s="2"/>
      <c r="L76" s="1"/>
      <c r="M76" s="2"/>
      <c r="N76" s="1"/>
      <c r="O76" s="2" t="s">
        <v>319</v>
      </c>
      <c r="P76" s="1"/>
      <c r="Q76" s="2"/>
    </row>
    <row r="77" spans="1:17" x14ac:dyDescent="0.3">
      <c r="A77" s="13" t="s">
        <v>2</v>
      </c>
      <c r="B77" s="14" t="s">
        <v>166</v>
      </c>
      <c r="C77" s="15">
        <f>307+4+4</f>
        <v>315</v>
      </c>
      <c r="D77" s="13" t="s">
        <v>318</v>
      </c>
      <c r="E77" s="13" t="s">
        <v>169</v>
      </c>
      <c r="F77" s="13" t="s">
        <v>21</v>
      </c>
      <c r="G77" s="13" t="s">
        <v>156</v>
      </c>
      <c r="H77" s="16"/>
      <c r="I77" s="17" t="s">
        <v>347</v>
      </c>
      <c r="J77" s="16"/>
      <c r="K77" s="17" t="s">
        <v>309</v>
      </c>
      <c r="L77" s="16"/>
      <c r="M77" s="17" t="s">
        <v>309</v>
      </c>
      <c r="N77" s="16"/>
      <c r="O77" s="17" t="s">
        <v>347</v>
      </c>
      <c r="P77" s="16"/>
      <c r="Q77" s="17" t="s">
        <v>309</v>
      </c>
    </row>
    <row r="78" spans="1:17" x14ac:dyDescent="0.3">
      <c r="A78" s="13" t="s">
        <v>134</v>
      </c>
      <c r="B78" s="14" t="s">
        <v>166</v>
      </c>
      <c r="C78" s="15">
        <f>89+8</f>
        <v>97</v>
      </c>
      <c r="D78" s="13" t="s">
        <v>134</v>
      </c>
      <c r="E78" s="13" t="s">
        <v>321</v>
      </c>
      <c r="F78" s="13" t="s">
        <v>21</v>
      </c>
      <c r="G78" s="13" t="s">
        <v>156</v>
      </c>
      <c r="H78" s="16" t="s">
        <v>320</v>
      </c>
      <c r="I78" s="17"/>
      <c r="J78" s="16"/>
      <c r="K78" s="17"/>
      <c r="L78" s="16"/>
      <c r="M78" s="17"/>
      <c r="N78" s="16" t="s">
        <v>320</v>
      </c>
      <c r="O78" s="17"/>
      <c r="P78" s="16"/>
      <c r="Q78" s="17"/>
    </row>
    <row r="79" spans="1:17" x14ac:dyDescent="0.3">
      <c r="A79" s="3" t="s">
        <v>2</v>
      </c>
      <c r="B79" s="4" t="s">
        <v>168</v>
      </c>
      <c r="C79" s="5">
        <f>432+5+6</f>
        <v>443</v>
      </c>
      <c r="D79" s="3" t="s">
        <v>2</v>
      </c>
      <c r="E79" s="3" t="s">
        <v>322</v>
      </c>
      <c r="F79" s="3" t="s">
        <v>21</v>
      </c>
      <c r="G79" s="3" t="s">
        <v>156</v>
      </c>
      <c r="H79" s="1"/>
      <c r="I79" s="2" t="s">
        <v>309</v>
      </c>
      <c r="J79" s="1"/>
      <c r="K79" s="2" t="s">
        <v>309</v>
      </c>
      <c r="L79" s="1"/>
      <c r="M79" s="2" t="s">
        <v>288</v>
      </c>
      <c r="N79" s="1" t="s">
        <v>296</v>
      </c>
      <c r="O79" s="2"/>
      <c r="P79" s="1"/>
      <c r="Q79" s="2" t="s">
        <v>309</v>
      </c>
    </row>
    <row r="80" spans="1:17" x14ac:dyDescent="0.3">
      <c r="A80" s="3" t="s">
        <v>270</v>
      </c>
      <c r="B80" s="4" t="s">
        <v>168</v>
      </c>
      <c r="C80" s="5">
        <v>17</v>
      </c>
      <c r="D80" s="3" t="s">
        <v>371</v>
      </c>
      <c r="E80" s="3" t="s">
        <v>272</v>
      </c>
      <c r="F80" s="3" t="s">
        <v>21</v>
      </c>
      <c r="G80" s="3" t="s">
        <v>156</v>
      </c>
      <c r="H80" s="1"/>
      <c r="I80" s="2"/>
      <c r="J80" s="1"/>
      <c r="K80" s="2"/>
      <c r="L80" s="1" t="s">
        <v>317</v>
      </c>
      <c r="M80" s="2"/>
      <c r="N80" s="1"/>
      <c r="O80" s="2" t="s">
        <v>331</v>
      </c>
      <c r="P80" s="1"/>
      <c r="Q80" s="2"/>
    </row>
    <row r="81" spans="1:17" x14ac:dyDescent="0.3">
      <c r="A81" s="13" t="s">
        <v>36</v>
      </c>
      <c r="B81" s="14" t="s">
        <v>170</v>
      </c>
      <c r="C81" s="15">
        <v>111</v>
      </c>
      <c r="D81" s="13" t="s">
        <v>36</v>
      </c>
      <c r="E81" s="13" t="s">
        <v>172</v>
      </c>
      <c r="F81" s="13" t="s">
        <v>21</v>
      </c>
      <c r="G81" s="13" t="s">
        <v>173</v>
      </c>
      <c r="H81" s="16" t="s">
        <v>323</v>
      </c>
      <c r="I81" s="17"/>
      <c r="J81" s="16"/>
      <c r="K81" s="17"/>
      <c r="L81" s="16"/>
      <c r="M81" s="17"/>
      <c r="N81" s="16" t="s">
        <v>323</v>
      </c>
      <c r="O81" s="17"/>
      <c r="P81" s="16" t="s">
        <v>323</v>
      </c>
      <c r="Q81" s="17"/>
    </row>
    <row r="82" spans="1:17" x14ac:dyDescent="0.3">
      <c r="A82" s="13" t="s">
        <v>36</v>
      </c>
      <c r="B82" s="14" t="s">
        <v>170</v>
      </c>
      <c r="C82" s="15">
        <f>10+1</f>
        <v>11</v>
      </c>
      <c r="D82" s="13" t="s">
        <v>36</v>
      </c>
      <c r="E82" s="13" t="s">
        <v>325</v>
      </c>
      <c r="F82" s="13" t="s">
        <v>21</v>
      </c>
      <c r="G82" s="13" t="s">
        <v>372</v>
      </c>
      <c r="H82" s="16"/>
      <c r="I82" s="17"/>
      <c r="J82" s="16"/>
      <c r="K82" s="17"/>
      <c r="L82" s="16"/>
      <c r="M82" s="17" t="s">
        <v>324</v>
      </c>
      <c r="N82" s="16"/>
      <c r="O82" s="17" t="s">
        <v>324</v>
      </c>
      <c r="P82" s="16"/>
      <c r="Q82" s="17"/>
    </row>
    <row r="83" spans="1:17" x14ac:dyDescent="0.3">
      <c r="A83" s="13" t="s">
        <v>36</v>
      </c>
      <c r="B83" s="14" t="s">
        <v>170</v>
      </c>
      <c r="C83" s="15">
        <v>41</v>
      </c>
      <c r="D83" s="13" t="s">
        <v>36</v>
      </c>
      <c r="E83" s="13" t="s">
        <v>260</v>
      </c>
      <c r="F83" s="13" t="s">
        <v>244</v>
      </c>
      <c r="G83" s="13" t="s">
        <v>261</v>
      </c>
      <c r="H83" s="16"/>
      <c r="I83" s="17"/>
      <c r="J83" s="16"/>
      <c r="K83" s="17" t="s">
        <v>324</v>
      </c>
      <c r="L83" s="16"/>
      <c r="M83" s="17"/>
      <c r="N83" s="16"/>
      <c r="O83" s="17"/>
      <c r="P83" s="16"/>
      <c r="Q83" s="17" t="s">
        <v>324</v>
      </c>
    </row>
    <row r="84" spans="1:17" x14ac:dyDescent="0.3">
      <c r="A84" s="13" t="s">
        <v>33</v>
      </c>
      <c r="B84" s="14" t="s">
        <v>170</v>
      </c>
      <c r="C84" s="15">
        <v>8</v>
      </c>
      <c r="D84" s="13" t="s">
        <v>33</v>
      </c>
      <c r="E84" s="13" t="s">
        <v>174</v>
      </c>
      <c r="F84" s="13" t="s">
        <v>21</v>
      </c>
      <c r="G84" s="13" t="s">
        <v>175</v>
      </c>
      <c r="H84" s="16"/>
      <c r="I84" s="17" t="s">
        <v>324</v>
      </c>
      <c r="J84" s="16"/>
      <c r="K84" s="17"/>
      <c r="L84" s="16"/>
      <c r="M84" s="17"/>
      <c r="N84" s="16"/>
      <c r="O84" s="17"/>
      <c r="P84" s="16"/>
      <c r="Q84" s="17"/>
    </row>
    <row r="85" spans="1:17" x14ac:dyDescent="0.3">
      <c r="A85" s="3" t="s">
        <v>2</v>
      </c>
      <c r="B85" s="4" t="s">
        <v>171</v>
      </c>
      <c r="C85" s="5">
        <v>20</v>
      </c>
      <c r="D85" s="7" t="s">
        <v>2</v>
      </c>
      <c r="E85" s="3" t="s">
        <v>176</v>
      </c>
      <c r="F85" s="3" t="s">
        <v>21</v>
      </c>
      <c r="G85" s="3" t="s">
        <v>177</v>
      </c>
      <c r="H85" s="1" t="s">
        <v>315</v>
      </c>
      <c r="I85" s="2"/>
      <c r="J85" s="1"/>
      <c r="K85" s="2"/>
      <c r="L85" s="1"/>
      <c r="M85" s="2"/>
      <c r="N85" s="1"/>
      <c r="O85" s="2"/>
      <c r="P85" s="1"/>
      <c r="Q85" s="2"/>
    </row>
    <row r="86" spans="1:17" x14ac:dyDescent="0.3">
      <c r="A86" s="3" t="s">
        <v>2</v>
      </c>
      <c r="B86" s="4" t="s">
        <v>171</v>
      </c>
      <c r="C86" s="5">
        <v>49</v>
      </c>
      <c r="D86" s="7" t="s">
        <v>2</v>
      </c>
      <c r="E86" s="3" t="s">
        <v>178</v>
      </c>
      <c r="F86" s="3" t="s">
        <v>21</v>
      </c>
      <c r="G86" s="3" t="s">
        <v>179</v>
      </c>
      <c r="H86" s="1"/>
      <c r="I86" s="2"/>
      <c r="J86" s="1" t="s">
        <v>315</v>
      </c>
      <c r="K86" s="2"/>
      <c r="L86" s="1"/>
      <c r="M86" s="2"/>
      <c r="N86" s="1"/>
      <c r="O86" s="2"/>
      <c r="P86" s="1"/>
      <c r="Q86" s="2" t="s">
        <v>326</v>
      </c>
    </row>
    <row r="87" spans="1:17" x14ac:dyDescent="0.3">
      <c r="A87" s="3" t="s">
        <v>2</v>
      </c>
      <c r="B87" s="4" t="s">
        <v>171</v>
      </c>
      <c r="C87" s="5">
        <v>27</v>
      </c>
      <c r="D87" s="7" t="s">
        <v>2</v>
      </c>
      <c r="E87" s="3" t="s">
        <v>180</v>
      </c>
      <c r="F87" s="3" t="s">
        <v>21</v>
      </c>
      <c r="G87" s="3" t="s">
        <v>181</v>
      </c>
      <c r="H87" s="1"/>
      <c r="I87" s="2"/>
      <c r="J87" s="1"/>
      <c r="K87" s="2"/>
      <c r="L87" s="1"/>
      <c r="M87" s="2"/>
      <c r="N87" s="1" t="s">
        <v>315</v>
      </c>
      <c r="O87" s="2"/>
      <c r="P87" s="1"/>
      <c r="Q87" s="2"/>
    </row>
    <row r="88" spans="1:17" x14ac:dyDescent="0.3">
      <c r="A88" s="3" t="s">
        <v>2</v>
      </c>
      <c r="B88" s="4" t="s">
        <v>171</v>
      </c>
      <c r="C88" s="5">
        <v>11</v>
      </c>
      <c r="D88" s="7" t="s">
        <v>2</v>
      </c>
      <c r="E88" s="3" t="s">
        <v>150</v>
      </c>
      <c r="F88" s="3" t="s">
        <v>21</v>
      </c>
      <c r="G88" s="3" t="s">
        <v>151</v>
      </c>
      <c r="H88" s="1"/>
      <c r="I88" s="2"/>
      <c r="J88" s="1"/>
      <c r="K88" s="2"/>
      <c r="L88" s="1" t="s">
        <v>315</v>
      </c>
      <c r="M88" s="2"/>
      <c r="N88" s="1"/>
      <c r="O88" s="2"/>
      <c r="P88" s="1"/>
      <c r="Q88" s="2"/>
    </row>
    <row r="89" spans="1:17" x14ac:dyDescent="0.3">
      <c r="A89" s="3" t="s">
        <v>2</v>
      </c>
      <c r="B89" s="4" t="s">
        <v>171</v>
      </c>
      <c r="C89" s="5">
        <v>27</v>
      </c>
      <c r="D89" s="7" t="s">
        <v>2</v>
      </c>
      <c r="E89" s="3" t="s">
        <v>210</v>
      </c>
      <c r="F89" s="3" t="s">
        <v>207</v>
      </c>
      <c r="G89" s="3" t="s">
        <v>211</v>
      </c>
      <c r="H89" s="1"/>
      <c r="I89" s="2"/>
      <c r="J89" s="1"/>
      <c r="K89" s="2"/>
      <c r="L89" s="1"/>
      <c r="M89" s="2" t="s">
        <v>307</v>
      </c>
      <c r="N89" s="1"/>
      <c r="O89" s="2"/>
      <c r="P89" s="1" t="s">
        <v>315</v>
      </c>
      <c r="Q89" s="2"/>
    </row>
    <row r="90" spans="1:17" x14ac:dyDescent="0.3">
      <c r="A90" s="13" t="s">
        <v>123</v>
      </c>
      <c r="B90" s="14" t="s">
        <v>356</v>
      </c>
      <c r="C90" s="15">
        <v>60</v>
      </c>
      <c r="D90" s="13" t="s">
        <v>186</v>
      </c>
      <c r="E90" s="13" t="s">
        <v>187</v>
      </c>
      <c r="F90" s="13" t="s">
        <v>188</v>
      </c>
      <c r="G90" s="13" t="s">
        <v>189</v>
      </c>
      <c r="H90" s="16" t="s">
        <v>336</v>
      </c>
      <c r="I90" s="17"/>
      <c r="J90" s="16" t="s">
        <v>312</v>
      </c>
      <c r="K90" s="17"/>
      <c r="L90" s="16" t="s">
        <v>336</v>
      </c>
      <c r="M90" s="17"/>
      <c r="N90" s="16" t="s">
        <v>312</v>
      </c>
      <c r="O90" s="17"/>
      <c r="P90" s="16" t="s">
        <v>312</v>
      </c>
      <c r="Q90" s="17"/>
    </row>
    <row r="91" spans="1:17" x14ac:dyDescent="0.3">
      <c r="A91" s="3" t="s">
        <v>160</v>
      </c>
      <c r="B91" s="4" t="s">
        <v>357</v>
      </c>
      <c r="C91" s="8">
        <v>45</v>
      </c>
      <c r="D91" s="9" t="s">
        <v>190</v>
      </c>
      <c r="E91" s="9" t="s">
        <v>191</v>
      </c>
      <c r="F91" s="9" t="s">
        <v>188</v>
      </c>
      <c r="G91" s="9" t="s">
        <v>192</v>
      </c>
      <c r="H91" s="1" t="s">
        <v>312</v>
      </c>
      <c r="I91" s="2"/>
      <c r="J91" s="1"/>
      <c r="K91" s="2" t="s">
        <v>336</v>
      </c>
      <c r="L91" s="1" t="s">
        <v>312</v>
      </c>
      <c r="M91" s="2"/>
      <c r="N91" s="1" t="s">
        <v>337</v>
      </c>
      <c r="O91" s="2"/>
      <c r="P91" s="1" t="s">
        <v>312</v>
      </c>
      <c r="Q91" s="2"/>
    </row>
    <row r="92" spans="1:17" x14ac:dyDescent="0.3">
      <c r="A92" s="13" t="s">
        <v>52</v>
      </c>
      <c r="B92" s="14" t="s">
        <v>185</v>
      </c>
      <c r="C92" s="15">
        <v>4</v>
      </c>
      <c r="D92" s="13" t="s">
        <v>52</v>
      </c>
      <c r="E92" s="13" t="s">
        <v>195</v>
      </c>
      <c r="F92" s="13" t="s">
        <v>188</v>
      </c>
      <c r="G92" s="13" t="s">
        <v>196</v>
      </c>
      <c r="H92" s="16"/>
      <c r="I92" s="17"/>
      <c r="J92" s="16"/>
      <c r="K92" s="17"/>
      <c r="L92" s="16"/>
      <c r="M92" s="17"/>
      <c r="N92" s="16"/>
      <c r="O92" s="17"/>
      <c r="P92" s="16"/>
      <c r="Q92" s="17" t="s">
        <v>300</v>
      </c>
    </row>
    <row r="93" spans="1:17" x14ac:dyDescent="0.3">
      <c r="A93" s="13" t="s">
        <v>2</v>
      </c>
      <c r="B93" s="14" t="s">
        <v>185</v>
      </c>
      <c r="C93" s="15">
        <v>41</v>
      </c>
      <c r="D93" s="13" t="s">
        <v>2</v>
      </c>
      <c r="E93" s="13" t="s">
        <v>199</v>
      </c>
      <c r="F93" s="13" t="s">
        <v>188</v>
      </c>
      <c r="G93" s="13" t="s">
        <v>200</v>
      </c>
      <c r="H93" s="16" t="s">
        <v>327</v>
      </c>
      <c r="I93" s="17"/>
      <c r="J93" s="16"/>
      <c r="K93" s="17"/>
      <c r="L93" s="16" t="s">
        <v>327</v>
      </c>
      <c r="M93" s="17"/>
      <c r="N93" s="16"/>
      <c r="O93" s="17"/>
      <c r="P93" s="16"/>
      <c r="Q93" s="17"/>
    </row>
    <row r="94" spans="1:17" x14ac:dyDescent="0.3">
      <c r="A94" s="13" t="s">
        <v>147</v>
      </c>
      <c r="B94" s="14" t="s">
        <v>185</v>
      </c>
      <c r="C94" s="15">
        <v>1</v>
      </c>
      <c r="D94" s="13" t="s">
        <v>167</v>
      </c>
      <c r="E94" s="13" t="s">
        <v>197</v>
      </c>
      <c r="F94" s="13" t="s">
        <v>188</v>
      </c>
      <c r="G94" s="13" t="s">
        <v>198</v>
      </c>
      <c r="H94" s="16"/>
      <c r="I94" s="17"/>
      <c r="J94" s="16"/>
      <c r="K94" s="17"/>
      <c r="L94" s="16"/>
      <c r="M94" s="17"/>
      <c r="N94" s="16"/>
      <c r="O94" s="17"/>
      <c r="P94" s="16"/>
      <c r="Q94" s="17" t="s">
        <v>331</v>
      </c>
    </row>
    <row r="95" spans="1:17" x14ac:dyDescent="0.3">
      <c r="A95" s="13" t="s">
        <v>2</v>
      </c>
      <c r="B95" s="14" t="s">
        <v>185</v>
      </c>
      <c r="C95" s="15">
        <v>7</v>
      </c>
      <c r="D95" s="13" t="s">
        <v>2</v>
      </c>
      <c r="E95" s="13" t="s">
        <v>193</v>
      </c>
      <c r="F95" s="13" t="s">
        <v>188</v>
      </c>
      <c r="G95" s="13" t="s">
        <v>194</v>
      </c>
      <c r="H95" s="16"/>
      <c r="I95" s="17"/>
      <c r="J95" s="16"/>
      <c r="K95" s="17"/>
      <c r="L95" s="16"/>
      <c r="M95" s="17"/>
      <c r="N95" s="16"/>
      <c r="O95" s="17"/>
      <c r="P95" s="16" t="s">
        <v>330</v>
      </c>
      <c r="Q95" s="17"/>
    </row>
    <row r="96" spans="1:17" x14ac:dyDescent="0.3">
      <c r="A96" s="13" t="s">
        <v>2</v>
      </c>
      <c r="B96" s="14" t="s">
        <v>185</v>
      </c>
      <c r="C96" s="15">
        <v>8</v>
      </c>
      <c r="D96" s="13" t="s">
        <v>2</v>
      </c>
      <c r="E96" s="13" t="s">
        <v>201</v>
      </c>
      <c r="F96" s="13" t="s">
        <v>188</v>
      </c>
      <c r="G96" s="13" t="s">
        <v>202</v>
      </c>
      <c r="H96" s="16"/>
      <c r="I96" s="17"/>
      <c r="J96" s="16"/>
      <c r="K96" s="17"/>
      <c r="L96" s="16"/>
      <c r="M96" s="17"/>
      <c r="N96" s="16" t="s">
        <v>328</v>
      </c>
      <c r="O96" s="17"/>
      <c r="P96" s="16"/>
      <c r="Q96" s="17"/>
    </row>
    <row r="97" spans="1:17" x14ac:dyDescent="0.3">
      <c r="A97" s="13" t="s">
        <v>2</v>
      </c>
      <c r="B97" s="14" t="s">
        <v>185</v>
      </c>
      <c r="C97" s="15">
        <v>13</v>
      </c>
      <c r="D97" s="13" t="s">
        <v>2</v>
      </c>
      <c r="E97" s="13" t="s">
        <v>203</v>
      </c>
      <c r="F97" s="13" t="s">
        <v>188</v>
      </c>
      <c r="G97" s="13" t="s">
        <v>204</v>
      </c>
      <c r="H97" s="16"/>
      <c r="I97" s="17"/>
      <c r="J97" s="16" t="s">
        <v>328</v>
      </c>
      <c r="K97" s="17"/>
      <c r="L97" s="16"/>
      <c r="M97" s="17"/>
      <c r="N97" s="16"/>
      <c r="O97" s="17"/>
      <c r="P97" s="16"/>
      <c r="Q97" s="17"/>
    </row>
    <row r="98" spans="1:17" x14ac:dyDescent="0.3">
      <c r="A98" s="13" t="s">
        <v>2</v>
      </c>
      <c r="B98" s="14" t="s">
        <v>185</v>
      </c>
      <c r="C98" s="15">
        <v>5</v>
      </c>
      <c r="D98" s="13" t="s">
        <v>2</v>
      </c>
      <c r="E98" s="13" t="s">
        <v>205</v>
      </c>
      <c r="F98" s="13" t="s">
        <v>188</v>
      </c>
      <c r="G98" s="13" t="s">
        <v>206</v>
      </c>
      <c r="H98" s="16"/>
      <c r="I98" s="17" t="s">
        <v>329</v>
      </c>
      <c r="J98" s="16"/>
      <c r="K98" s="17"/>
      <c r="L98" s="16"/>
      <c r="M98" s="17"/>
      <c r="N98" s="16"/>
      <c r="O98" s="17"/>
      <c r="P98" s="16"/>
      <c r="Q98" s="17"/>
    </row>
    <row r="99" spans="1:17" x14ac:dyDescent="0.3">
      <c r="A99" s="3" t="s">
        <v>2</v>
      </c>
      <c r="B99" s="4" t="s">
        <v>358</v>
      </c>
      <c r="C99" s="5">
        <f>43+2+1</f>
        <v>46</v>
      </c>
      <c r="D99" s="7" t="s">
        <v>2</v>
      </c>
      <c r="E99" s="3" t="s">
        <v>340</v>
      </c>
      <c r="F99" s="3" t="s">
        <v>207</v>
      </c>
      <c r="G99" s="3" t="s">
        <v>208</v>
      </c>
      <c r="H99" s="1" t="s">
        <v>298</v>
      </c>
      <c r="I99" s="2"/>
      <c r="J99" s="1"/>
      <c r="K99" s="2"/>
      <c r="L99" s="1"/>
      <c r="M99" s="2" t="s">
        <v>342</v>
      </c>
      <c r="N99" s="1"/>
      <c r="O99" s="2" t="s">
        <v>342</v>
      </c>
      <c r="P99" s="1"/>
      <c r="Q99" s="2"/>
    </row>
    <row r="100" spans="1:17" x14ac:dyDescent="0.3">
      <c r="A100" s="3" t="s">
        <v>2</v>
      </c>
      <c r="B100" s="4" t="s">
        <v>358</v>
      </c>
      <c r="C100" s="5">
        <f>8+1</f>
        <v>9</v>
      </c>
      <c r="D100" s="7" t="s">
        <v>2</v>
      </c>
      <c r="E100" s="3" t="s">
        <v>341</v>
      </c>
      <c r="F100" s="3" t="s">
        <v>207</v>
      </c>
      <c r="G100" s="3" t="s">
        <v>208</v>
      </c>
      <c r="H100" s="1"/>
      <c r="I100" s="2" t="s">
        <v>342</v>
      </c>
      <c r="J100" s="1"/>
      <c r="K100" s="2"/>
      <c r="L100" s="1"/>
      <c r="M100" s="2"/>
      <c r="N100" s="1" t="s">
        <v>298</v>
      </c>
      <c r="O100" s="2"/>
      <c r="P100" s="1"/>
      <c r="Q100" s="2"/>
    </row>
    <row r="101" spans="1:17" x14ac:dyDescent="0.3">
      <c r="A101" s="3" t="s">
        <v>2</v>
      </c>
      <c r="B101" s="4" t="s">
        <v>358</v>
      </c>
      <c r="C101" s="5">
        <f>28+6+4</f>
        <v>38</v>
      </c>
      <c r="D101" s="7" t="s">
        <v>2</v>
      </c>
      <c r="E101" s="3" t="s">
        <v>209</v>
      </c>
      <c r="F101" s="3" t="s">
        <v>207</v>
      </c>
      <c r="G101" s="3" t="s">
        <v>373</v>
      </c>
      <c r="H101" s="1"/>
      <c r="I101" s="2"/>
      <c r="J101" s="1" t="s">
        <v>298</v>
      </c>
      <c r="K101" s="2" t="s">
        <v>286</v>
      </c>
      <c r="L101" s="1"/>
      <c r="M101" s="2"/>
      <c r="N101" s="1"/>
      <c r="O101" s="2"/>
      <c r="P101" s="1" t="s">
        <v>298</v>
      </c>
      <c r="Q101" s="2"/>
    </row>
    <row r="102" spans="1:17" x14ac:dyDescent="0.3">
      <c r="A102" s="13" t="s">
        <v>2</v>
      </c>
      <c r="B102" s="14" t="s">
        <v>359</v>
      </c>
      <c r="C102" s="15">
        <v>12</v>
      </c>
      <c r="D102" s="13" t="s">
        <v>2</v>
      </c>
      <c r="E102" s="13" t="s">
        <v>212</v>
      </c>
      <c r="F102" s="13" t="s">
        <v>213</v>
      </c>
      <c r="G102" s="13" t="s">
        <v>214</v>
      </c>
      <c r="H102" s="16" t="s">
        <v>298</v>
      </c>
      <c r="I102" s="17"/>
      <c r="J102" s="16"/>
      <c r="K102" s="17"/>
      <c r="L102" s="16"/>
      <c r="M102" s="17"/>
      <c r="N102" s="16" t="s">
        <v>298</v>
      </c>
      <c r="O102" s="17"/>
      <c r="P102" s="16"/>
      <c r="Q102" s="17"/>
    </row>
    <row r="103" spans="1:17" x14ac:dyDescent="0.3">
      <c r="A103" s="13" t="s">
        <v>36</v>
      </c>
      <c r="B103" s="14" t="s">
        <v>359</v>
      </c>
      <c r="C103" s="15">
        <v>39</v>
      </c>
      <c r="D103" s="13" t="s">
        <v>36</v>
      </c>
      <c r="E103" s="13" t="s">
        <v>215</v>
      </c>
      <c r="F103" s="13" t="s">
        <v>213</v>
      </c>
      <c r="G103" s="13" t="s">
        <v>216</v>
      </c>
      <c r="H103" s="16"/>
      <c r="I103" s="17"/>
      <c r="J103" s="16" t="s">
        <v>298</v>
      </c>
      <c r="K103" s="17"/>
      <c r="L103" s="16"/>
      <c r="M103" s="17"/>
      <c r="N103" s="16"/>
      <c r="O103" s="17" t="s">
        <v>286</v>
      </c>
      <c r="P103" s="16"/>
      <c r="Q103" s="17"/>
    </row>
    <row r="104" spans="1:17" x14ac:dyDescent="0.3">
      <c r="A104" s="13" t="s">
        <v>12</v>
      </c>
      <c r="B104" s="14" t="s">
        <v>359</v>
      </c>
      <c r="C104" s="15">
        <v>5</v>
      </c>
      <c r="D104" s="13" t="s">
        <v>240</v>
      </c>
      <c r="E104" s="13" t="s">
        <v>241</v>
      </c>
      <c r="F104" s="13" t="s">
        <v>213</v>
      </c>
      <c r="G104" s="13" t="s">
        <v>242</v>
      </c>
      <c r="H104" s="16"/>
      <c r="I104" s="17"/>
      <c r="J104" s="16"/>
      <c r="K104" s="17"/>
      <c r="L104" s="16" t="s">
        <v>320</v>
      </c>
      <c r="M104" s="17"/>
      <c r="N104" s="16"/>
      <c r="O104" s="17"/>
      <c r="P104" s="16"/>
      <c r="Q104" s="17"/>
    </row>
    <row r="105" spans="1:17" x14ac:dyDescent="0.3">
      <c r="A105" s="13" t="s">
        <v>12</v>
      </c>
      <c r="B105" s="14" t="s">
        <v>359</v>
      </c>
      <c r="C105" s="15">
        <v>61</v>
      </c>
      <c r="D105" s="13" t="s">
        <v>237</v>
      </c>
      <c r="E105" s="13" t="s">
        <v>238</v>
      </c>
      <c r="F105" s="13" t="s">
        <v>213</v>
      </c>
      <c r="G105" s="13" t="s">
        <v>239</v>
      </c>
      <c r="H105" s="16"/>
      <c r="I105" s="17"/>
      <c r="J105" s="16"/>
      <c r="K105" s="17"/>
      <c r="L105" s="16"/>
      <c r="M105" s="17" t="s">
        <v>286</v>
      </c>
      <c r="N105" s="16"/>
      <c r="O105" s="17"/>
      <c r="P105" s="16"/>
      <c r="Q105" s="17"/>
    </row>
    <row r="106" spans="1:17" x14ac:dyDescent="0.3">
      <c r="A106" s="13" t="s">
        <v>2</v>
      </c>
      <c r="B106" s="14" t="s">
        <v>359</v>
      </c>
      <c r="C106" s="15">
        <v>44</v>
      </c>
      <c r="D106" s="13" t="s">
        <v>217</v>
      </c>
      <c r="E106" s="13" t="s">
        <v>218</v>
      </c>
      <c r="F106" s="13" t="s">
        <v>213</v>
      </c>
      <c r="G106" s="13" t="s">
        <v>219</v>
      </c>
      <c r="H106" s="16"/>
      <c r="I106" s="17"/>
      <c r="J106" s="16"/>
      <c r="K106" s="17"/>
      <c r="L106" s="16"/>
      <c r="M106" s="17"/>
      <c r="N106" s="16"/>
      <c r="O106" s="17"/>
      <c r="P106" s="16" t="s">
        <v>320</v>
      </c>
      <c r="Q106" s="17"/>
    </row>
    <row r="107" spans="1:17" x14ac:dyDescent="0.3">
      <c r="A107" s="13" t="s">
        <v>2</v>
      </c>
      <c r="B107" s="14" t="s">
        <v>359</v>
      </c>
      <c r="C107" s="15">
        <v>12</v>
      </c>
      <c r="D107" s="13" t="s">
        <v>217</v>
      </c>
      <c r="E107" s="13" t="s">
        <v>220</v>
      </c>
      <c r="F107" s="13" t="s">
        <v>213</v>
      </c>
      <c r="G107" s="13" t="s">
        <v>219</v>
      </c>
      <c r="H107" s="16"/>
      <c r="I107" s="17"/>
      <c r="J107" s="16"/>
      <c r="K107" s="17"/>
      <c r="L107" s="16"/>
      <c r="M107" s="17"/>
      <c r="N107" s="16"/>
      <c r="O107" s="17"/>
      <c r="P107" s="16"/>
      <c r="Q107" s="17" t="s">
        <v>286</v>
      </c>
    </row>
    <row r="108" spans="1:17" x14ac:dyDescent="0.3">
      <c r="A108" s="3" t="s">
        <v>2</v>
      </c>
      <c r="B108" s="4" t="s">
        <v>360</v>
      </c>
      <c r="C108" s="5">
        <v>29</v>
      </c>
      <c r="D108" s="3" t="s">
        <v>4</v>
      </c>
      <c r="E108" s="3" t="s">
        <v>223</v>
      </c>
      <c r="F108" s="3" t="s">
        <v>213</v>
      </c>
      <c r="G108" s="3" t="s">
        <v>224</v>
      </c>
      <c r="H108" s="1"/>
      <c r="I108" s="2" t="s">
        <v>342</v>
      </c>
      <c r="J108" s="1"/>
      <c r="K108" s="2"/>
      <c r="L108" s="1"/>
      <c r="M108" s="2"/>
      <c r="N108" s="1"/>
      <c r="O108" s="2"/>
      <c r="P108" s="1"/>
      <c r="Q108" s="2"/>
    </row>
    <row r="109" spans="1:17" x14ac:dyDescent="0.3">
      <c r="A109" s="3" t="s">
        <v>2</v>
      </c>
      <c r="B109" s="4" t="s">
        <v>360</v>
      </c>
      <c r="C109" s="5">
        <f>33+13</f>
        <v>46</v>
      </c>
      <c r="D109" s="7" t="s">
        <v>374</v>
      </c>
      <c r="E109" s="3" t="s">
        <v>375</v>
      </c>
      <c r="F109" s="3" t="s">
        <v>213</v>
      </c>
      <c r="G109" s="3" t="s">
        <v>225</v>
      </c>
      <c r="H109" s="1"/>
      <c r="I109" s="2"/>
      <c r="J109" s="1"/>
      <c r="K109" s="2"/>
      <c r="L109" s="1"/>
      <c r="M109" s="2"/>
      <c r="N109" s="1"/>
      <c r="O109" s="2"/>
      <c r="P109" s="1" t="s">
        <v>298</v>
      </c>
      <c r="Q109" s="2" t="s">
        <v>342</v>
      </c>
    </row>
    <row r="110" spans="1:17" x14ac:dyDescent="0.3">
      <c r="A110" s="3" t="s">
        <v>160</v>
      </c>
      <c r="B110" s="4" t="s">
        <v>360</v>
      </c>
      <c r="C110" s="8">
        <f>50+1+1</f>
        <v>52</v>
      </c>
      <c r="D110" s="9" t="s">
        <v>376</v>
      </c>
      <c r="E110" s="9" t="s">
        <v>226</v>
      </c>
      <c r="F110" s="9" t="s">
        <v>213</v>
      </c>
      <c r="G110" s="9" t="s">
        <v>377</v>
      </c>
      <c r="H110" s="1"/>
      <c r="I110" s="2"/>
      <c r="J110" s="1"/>
      <c r="K110" s="2"/>
      <c r="L110" s="1" t="s">
        <v>298</v>
      </c>
      <c r="M110" s="2"/>
      <c r="N110" s="1"/>
      <c r="O110" s="2" t="s">
        <v>342</v>
      </c>
      <c r="P110" s="1"/>
      <c r="Q110" s="2"/>
    </row>
    <row r="111" spans="1:17" x14ac:dyDescent="0.3">
      <c r="A111" s="3" t="s">
        <v>36</v>
      </c>
      <c r="B111" s="4" t="s">
        <v>360</v>
      </c>
      <c r="C111" s="5">
        <v>4</v>
      </c>
      <c r="D111" s="3" t="s">
        <v>36</v>
      </c>
      <c r="E111" s="3" t="s">
        <v>228</v>
      </c>
      <c r="F111" s="3" t="s">
        <v>213</v>
      </c>
      <c r="G111" s="3" t="s">
        <v>227</v>
      </c>
      <c r="H111" s="1"/>
      <c r="I111" s="2"/>
      <c r="J111" s="1"/>
      <c r="K111" s="2"/>
      <c r="L111" s="1"/>
      <c r="M111" s="2" t="s">
        <v>342</v>
      </c>
      <c r="N111" s="1"/>
      <c r="O111" s="2"/>
      <c r="P111" s="1"/>
      <c r="Q111" s="2"/>
    </row>
    <row r="112" spans="1:17" x14ac:dyDescent="0.3">
      <c r="A112" s="3" t="s">
        <v>12</v>
      </c>
      <c r="B112" s="4" t="s">
        <v>360</v>
      </c>
      <c r="C112" s="5">
        <v>8</v>
      </c>
      <c r="D112" s="3" t="s">
        <v>234</v>
      </c>
      <c r="E112" s="3" t="s">
        <v>235</v>
      </c>
      <c r="F112" s="3" t="s">
        <v>213</v>
      </c>
      <c r="G112" s="3" t="s">
        <v>236</v>
      </c>
      <c r="H112" s="1"/>
      <c r="I112" s="2"/>
      <c r="J112" s="1"/>
      <c r="K112" s="2"/>
      <c r="L112" s="1"/>
      <c r="M112" s="2"/>
      <c r="N112" s="1" t="s">
        <v>298</v>
      </c>
      <c r="O112" s="2"/>
      <c r="P112" s="1"/>
      <c r="Q112" s="2"/>
    </row>
    <row r="113" spans="1:17" x14ac:dyDescent="0.3">
      <c r="A113" s="3" t="s">
        <v>221</v>
      </c>
      <c r="B113" s="4" t="s">
        <v>360</v>
      </c>
      <c r="C113" s="5">
        <v>23</v>
      </c>
      <c r="D113" s="3" t="s">
        <v>222</v>
      </c>
      <c r="E113" s="3" t="s">
        <v>229</v>
      </c>
      <c r="F113" s="3" t="s">
        <v>213</v>
      </c>
      <c r="G113" s="3" t="s">
        <v>221</v>
      </c>
      <c r="H113" s="1"/>
      <c r="I113" s="2"/>
      <c r="J113" s="1"/>
      <c r="K113" s="2" t="s">
        <v>342</v>
      </c>
      <c r="L113" s="1"/>
      <c r="M113" s="2"/>
      <c r="N113" s="1"/>
      <c r="O113" s="2"/>
      <c r="P113" s="1"/>
      <c r="Q113" s="2"/>
    </row>
    <row r="114" spans="1:17" x14ac:dyDescent="0.3">
      <c r="A114" s="3" t="s">
        <v>2</v>
      </c>
      <c r="B114" s="4" t="s">
        <v>360</v>
      </c>
      <c r="C114" s="5">
        <v>26</v>
      </c>
      <c r="D114" s="7" t="s">
        <v>2</v>
      </c>
      <c r="E114" s="3" t="s">
        <v>230</v>
      </c>
      <c r="F114" s="3" t="s">
        <v>213</v>
      </c>
      <c r="G114" s="3" t="s">
        <v>231</v>
      </c>
      <c r="H114" s="1"/>
      <c r="I114" s="2"/>
      <c r="J114" s="1" t="s">
        <v>298</v>
      </c>
      <c r="K114" s="2"/>
      <c r="L114" s="1"/>
      <c r="M114" s="2"/>
      <c r="N114" s="1"/>
      <c r="O114" s="2"/>
      <c r="P114" s="1"/>
      <c r="Q114" s="2"/>
    </row>
    <row r="115" spans="1:17" x14ac:dyDescent="0.3">
      <c r="A115" s="3" t="s">
        <v>52</v>
      </c>
      <c r="B115" s="4" t="s">
        <v>360</v>
      </c>
      <c r="C115" s="5">
        <v>10</v>
      </c>
      <c r="D115" s="3" t="s">
        <v>52</v>
      </c>
      <c r="E115" s="3" t="s">
        <v>232</v>
      </c>
      <c r="F115" s="3" t="s">
        <v>213</v>
      </c>
      <c r="G115" s="3" t="s">
        <v>233</v>
      </c>
      <c r="H115" s="1" t="s">
        <v>298</v>
      </c>
      <c r="I115" s="2"/>
      <c r="J115" s="1"/>
      <c r="K115" s="2"/>
      <c r="L115" s="1"/>
      <c r="M115" s="2"/>
      <c r="N115" s="1"/>
      <c r="O115" s="2"/>
      <c r="P115" s="1"/>
      <c r="Q115" s="2"/>
    </row>
    <row r="116" spans="1:17" x14ac:dyDescent="0.3">
      <c r="A116" s="13" t="s">
        <v>2</v>
      </c>
      <c r="B116" s="14" t="s">
        <v>361</v>
      </c>
      <c r="C116" s="15">
        <v>18</v>
      </c>
      <c r="D116" s="13" t="s">
        <v>2</v>
      </c>
      <c r="E116" s="13" t="s">
        <v>243</v>
      </c>
      <c r="F116" s="13" t="s">
        <v>244</v>
      </c>
      <c r="G116" s="13" t="s">
        <v>245</v>
      </c>
      <c r="H116" s="16"/>
      <c r="I116" s="17"/>
      <c r="J116" s="16" t="s">
        <v>298</v>
      </c>
      <c r="K116" s="17"/>
      <c r="L116" s="16"/>
      <c r="M116" s="17"/>
      <c r="N116" s="16"/>
      <c r="O116" s="17"/>
      <c r="P116" s="16"/>
      <c r="Q116" s="17"/>
    </row>
    <row r="117" spans="1:17" x14ac:dyDescent="0.3">
      <c r="A117" s="13" t="s">
        <v>2</v>
      </c>
      <c r="B117" s="14" t="s">
        <v>361</v>
      </c>
      <c r="C117" s="15">
        <v>8</v>
      </c>
      <c r="D117" s="13" t="s">
        <v>2</v>
      </c>
      <c r="E117" s="13" t="s">
        <v>246</v>
      </c>
      <c r="F117" s="13" t="s">
        <v>244</v>
      </c>
      <c r="G117" s="13" t="s">
        <v>247</v>
      </c>
      <c r="H117" s="16"/>
      <c r="I117" s="17"/>
      <c r="J117" s="16" t="s">
        <v>300</v>
      </c>
      <c r="K117" s="17"/>
      <c r="L117" s="16"/>
      <c r="M117" s="17"/>
      <c r="N117" s="16"/>
      <c r="O117" s="17"/>
      <c r="P117" s="16"/>
      <c r="Q117" s="17"/>
    </row>
    <row r="118" spans="1:17" x14ac:dyDescent="0.3">
      <c r="A118" s="13" t="s">
        <v>248</v>
      </c>
      <c r="B118" s="14" t="s">
        <v>361</v>
      </c>
      <c r="C118" s="15">
        <v>10</v>
      </c>
      <c r="D118" s="13" t="s">
        <v>248</v>
      </c>
      <c r="E118" s="13" t="s">
        <v>249</v>
      </c>
      <c r="F118" s="13" t="s">
        <v>244</v>
      </c>
      <c r="G118" s="13" t="s">
        <v>250</v>
      </c>
      <c r="H118" s="16"/>
      <c r="I118" s="17"/>
      <c r="J118" s="16"/>
      <c r="K118" s="17"/>
      <c r="L118" s="16"/>
      <c r="M118" s="17"/>
      <c r="N118" s="16" t="s">
        <v>320</v>
      </c>
      <c r="O118" s="17"/>
      <c r="P118" s="16"/>
      <c r="Q118" s="17"/>
    </row>
    <row r="119" spans="1:17" x14ac:dyDescent="0.3">
      <c r="A119" s="13" t="s">
        <v>2</v>
      </c>
      <c r="B119" s="14" t="s">
        <v>361</v>
      </c>
      <c r="C119" s="15">
        <v>12</v>
      </c>
      <c r="D119" s="13" t="s">
        <v>4</v>
      </c>
      <c r="E119" s="13" t="s">
        <v>251</v>
      </c>
      <c r="F119" s="13" t="s">
        <v>244</v>
      </c>
      <c r="G119" s="13" t="s">
        <v>252</v>
      </c>
      <c r="H119" s="16" t="s">
        <v>298</v>
      </c>
      <c r="I119" s="17"/>
      <c r="J119" s="16"/>
      <c r="K119" s="17"/>
      <c r="L119" s="16"/>
      <c r="M119" s="17"/>
      <c r="N119" s="16"/>
      <c r="O119" s="17"/>
      <c r="P119" s="16"/>
      <c r="Q119" s="17"/>
    </row>
    <row r="120" spans="1:17" x14ac:dyDescent="0.3">
      <c r="A120" s="13" t="s">
        <v>2</v>
      </c>
      <c r="B120" s="14" t="s">
        <v>361</v>
      </c>
      <c r="C120" s="15">
        <v>58</v>
      </c>
      <c r="D120" s="13" t="s">
        <v>2</v>
      </c>
      <c r="E120" s="13" t="s">
        <v>253</v>
      </c>
      <c r="F120" s="13" t="s">
        <v>244</v>
      </c>
      <c r="G120" s="13" t="s">
        <v>254</v>
      </c>
      <c r="H120" s="16"/>
      <c r="I120" s="17"/>
      <c r="J120" s="16"/>
      <c r="K120" s="17"/>
      <c r="L120" s="16" t="s">
        <v>334</v>
      </c>
      <c r="M120" s="17"/>
      <c r="N120" s="16"/>
      <c r="O120" s="17" t="s">
        <v>329</v>
      </c>
      <c r="P120" s="16"/>
      <c r="Q120" s="17"/>
    </row>
    <row r="121" spans="1:17" x14ac:dyDescent="0.3">
      <c r="A121" s="13" t="s">
        <v>2</v>
      </c>
      <c r="B121" s="14" t="s">
        <v>361</v>
      </c>
      <c r="C121" s="15">
        <v>6</v>
      </c>
      <c r="D121" s="13" t="s">
        <v>2</v>
      </c>
      <c r="E121" s="13" t="s">
        <v>255</v>
      </c>
      <c r="F121" s="13" t="s">
        <v>244</v>
      </c>
      <c r="G121" s="13" t="s">
        <v>254</v>
      </c>
      <c r="H121" s="16"/>
      <c r="I121" s="17"/>
      <c r="J121" s="16"/>
      <c r="K121" s="17"/>
      <c r="L121" s="16"/>
      <c r="M121" s="17" t="s">
        <v>335</v>
      </c>
      <c r="N121" s="16"/>
      <c r="O121" s="17"/>
      <c r="P121" s="16"/>
      <c r="Q121" s="17"/>
    </row>
    <row r="122" spans="1:17" x14ac:dyDescent="0.3">
      <c r="A122" s="3" t="s">
        <v>2</v>
      </c>
      <c r="B122" s="4" t="s">
        <v>362</v>
      </c>
      <c r="C122" s="5">
        <v>25</v>
      </c>
      <c r="D122" s="3" t="s">
        <v>4</v>
      </c>
      <c r="E122" s="3" t="s">
        <v>258</v>
      </c>
      <c r="F122" s="3" t="s">
        <v>244</v>
      </c>
      <c r="G122" s="3" t="s">
        <v>259</v>
      </c>
      <c r="H122" s="1" t="s">
        <v>298</v>
      </c>
      <c r="I122" s="2"/>
      <c r="J122" s="1"/>
      <c r="K122" s="2"/>
      <c r="L122" s="1" t="s">
        <v>298</v>
      </c>
      <c r="M122" s="2"/>
      <c r="N122" s="1"/>
      <c r="O122" s="2"/>
      <c r="P122" s="1"/>
      <c r="Q122" s="2"/>
    </row>
    <row r="123" spans="1:17" x14ac:dyDescent="0.3">
      <c r="A123" s="3" t="s">
        <v>2</v>
      </c>
      <c r="B123" s="4" t="s">
        <v>362</v>
      </c>
      <c r="C123" s="5">
        <v>67</v>
      </c>
      <c r="D123" s="7" t="s">
        <v>2</v>
      </c>
      <c r="E123" s="3" t="s">
        <v>256</v>
      </c>
      <c r="F123" s="3" t="s">
        <v>244</v>
      </c>
      <c r="G123" s="3" t="s">
        <v>257</v>
      </c>
      <c r="H123" s="1"/>
      <c r="I123" s="2"/>
      <c r="J123" s="1" t="s">
        <v>334</v>
      </c>
      <c r="K123" s="2"/>
      <c r="L123" s="1"/>
      <c r="M123" s="2" t="s">
        <v>287</v>
      </c>
      <c r="N123" s="1"/>
      <c r="O123" s="2"/>
      <c r="P123" s="1"/>
      <c r="Q123" s="2"/>
    </row>
    <row r="124" spans="1:17" x14ac:dyDescent="0.3">
      <c r="A124" s="3" t="s">
        <v>2</v>
      </c>
      <c r="B124" s="4" t="s">
        <v>362</v>
      </c>
      <c r="C124" s="5">
        <v>18</v>
      </c>
      <c r="D124" s="7" t="s">
        <v>2</v>
      </c>
      <c r="E124" s="3" t="s">
        <v>262</v>
      </c>
      <c r="F124" s="3" t="s">
        <v>244</v>
      </c>
      <c r="G124" s="3" t="s">
        <v>263</v>
      </c>
      <c r="H124" s="1"/>
      <c r="I124" s="2"/>
      <c r="J124" s="1"/>
      <c r="K124" s="2" t="s">
        <v>329</v>
      </c>
      <c r="L124" s="1"/>
      <c r="M124" s="2"/>
      <c r="N124" s="1" t="s">
        <v>298</v>
      </c>
      <c r="O124" s="2"/>
      <c r="P124" s="1"/>
      <c r="Q124" s="2"/>
    </row>
    <row r="125" spans="1:17" x14ac:dyDescent="0.3">
      <c r="A125" s="3" t="s">
        <v>2</v>
      </c>
      <c r="B125" s="4" t="s">
        <v>362</v>
      </c>
      <c r="C125" s="5">
        <v>50</v>
      </c>
      <c r="D125" s="7" t="s">
        <v>2</v>
      </c>
      <c r="E125" s="3" t="s">
        <v>152</v>
      </c>
      <c r="F125" s="3" t="s">
        <v>21</v>
      </c>
      <c r="G125" s="3" t="s">
        <v>153</v>
      </c>
      <c r="H125" s="1"/>
      <c r="I125" s="2" t="s">
        <v>287</v>
      </c>
      <c r="J125" s="1"/>
      <c r="K125" s="2"/>
      <c r="L125" s="1"/>
      <c r="M125" s="2"/>
      <c r="N125" s="1"/>
      <c r="O125" s="2"/>
      <c r="P125" s="1" t="s">
        <v>310</v>
      </c>
      <c r="Q125" s="2"/>
    </row>
    <row r="126" spans="1:17" x14ac:dyDescent="0.3">
      <c r="A126" s="3" t="s">
        <v>52</v>
      </c>
      <c r="B126" s="4" t="s">
        <v>362</v>
      </c>
      <c r="C126" s="5">
        <v>6</v>
      </c>
      <c r="D126" s="3" t="s">
        <v>52</v>
      </c>
      <c r="E126" s="3" t="s">
        <v>264</v>
      </c>
      <c r="F126" s="3" t="s">
        <v>244</v>
      </c>
      <c r="G126" s="3" t="s">
        <v>265</v>
      </c>
      <c r="H126" s="1"/>
      <c r="I126" s="2"/>
      <c r="J126" s="1"/>
      <c r="K126" s="2"/>
      <c r="L126" s="1"/>
      <c r="M126" s="2"/>
      <c r="N126" s="1" t="s">
        <v>287</v>
      </c>
      <c r="O126" s="2"/>
      <c r="P126" s="1"/>
      <c r="Q126" s="2"/>
    </row>
    <row r="127" spans="1:17" x14ac:dyDescent="0.3">
      <c r="A127" s="3" t="s">
        <v>274</v>
      </c>
      <c r="B127" s="4" t="s">
        <v>362</v>
      </c>
      <c r="C127" s="5">
        <v>2</v>
      </c>
      <c r="D127" s="3" t="s">
        <v>273</v>
      </c>
      <c r="E127" s="3" t="s">
        <v>276</v>
      </c>
      <c r="F127" s="3" t="s">
        <v>21</v>
      </c>
      <c r="G127" s="3" t="s">
        <v>275</v>
      </c>
      <c r="H127" s="1" t="s">
        <v>300</v>
      </c>
      <c r="I127" s="2"/>
      <c r="J127" s="1"/>
      <c r="K127" s="2"/>
      <c r="L127" s="1"/>
      <c r="M127" s="2"/>
      <c r="N127" s="1"/>
      <c r="O127" s="2"/>
      <c r="P127" s="1"/>
      <c r="Q127" s="2"/>
    </row>
  </sheetData>
  <autoFilter ref="A1:Q127" xr:uid="{D2F9A020-4E77-4032-AF39-17BC17101213}"/>
  <phoneticPr fontId="1" type="noConversion"/>
  <pageMargins left="0.7" right="0.7" top="0.75" bottom="0.75" header="0.3" footer="0.3"/>
  <pageSetup paperSize="9" orientation="portrait" horizontalDpi="360" verticalDpi="36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D652C6C5095041BF5E659E48616E2D" ma:contentTypeVersion="18" ma:contentTypeDescription="Creare un nuovo documento." ma:contentTypeScope="" ma:versionID="21a8321b93d1c82a688bc4e87b0bf54b">
  <xsd:schema xmlns:xsd="http://www.w3.org/2001/XMLSchema" xmlns:xs="http://www.w3.org/2001/XMLSchema" xmlns:p="http://schemas.microsoft.com/office/2006/metadata/properties" xmlns:ns2="42fd80c0-c88f-4e65-82a7-3ace49a99ed6" xmlns:ns3="28d69f78-aa0c-4cfe-833f-4833d9abb6c1" targetNamespace="http://schemas.microsoft.com/office/2006/metadata/properties" ma:root="true" ma:fieldsID="575547d53b315ce8f45c8c0ebea3fa6a" ns2:_="" ns3:_="">
    <xsd:import namespace="42fd80c0-c88f-4e65-82a7-3ace49a99ed6"/>
    <xsd:import namespace="28d69f78-aa0c-4cfe-833f-4833d9abb6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d80c0-c88f-4e65-82a7-3ace49a99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192e1116-2b02-4282-952b-fd339ab261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69f78-aa0c-4cfe-833f-4833d9abb6c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43a51e0-8f9c-4fbf-86e1-2db60af9987a}" ma:internalName="TaxCatchAll" ma:showField="CatchAllData" ma:web="28d69f78-aa0c-4cfe-833f-4833d9abb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FFEF25-E26F-4CDE-A137-971B150BE265}"/>
</file>

<file path=customXml/itemProps2.xml><?xml version="1.0" encoding="utf-8"?>
<ds:datastoreItem xmlns:ds="http://schemas.openxmlformats.org/officeDocument/2006/customXml" ds:itemID="{A4C0E7E8-1BAA-4259-87F7-2BD9F0134F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RSE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Rse S.p.a</dc:creator>
  <cp:lastModifiedBy>Calisti Roberto Maurizio (RSE)</cp:lastModifiedBy>
  <dcterms:created xsi:type="dcterms:W3CDTF">2022-09-30T13:05:37Z</dcterms:created>
  <dcterms:modified xsi:type="dcterms:W3CDTF">2022-10-18T13:31:55Z</dcterms:modified>
</cp:coreProperties>
</file>